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8" sheetId="6" r:id="rId6"/>
    <sheet name="2009" sheetId="7" r:id="rId7"/>
  </sheets>
  <definedNames/>
  <calcPr fullCalcOnLoad="1"/>
</workbook>
</file>

<file path=xl/sharedStrings.xml><?xml version="1.0" encoding="utf-8"?>
<sst xmlns="http://schemas.openxmlformats.org/spreadsheetml/2006/main" count="768" uniqueCount="149">
  <si>
    <t>Tassi di assenza e di maggiore presenza del personale distinti per servizio</t>
  </si>
  <si>
    <t>Art. 21, comma 1, della legge 69/2009</t>
  </si>
  <si>
    <t>Totale assenze per malattia</t>
  </si>
  <si>
    <t xml:space="preserve">Totale assenze per altri motivi </t>
  </si>
  <si>
    <t>Numero dipendenti</t>
  </si>
  <si>
    <t>Media assenze per malattia sul totale dei dipendenti</t>
  </si>
  <si>
    <t>Media assenze per altri motivi sul totale dei dipendenti</t>
  </si>
  <si>
    <t>Media assenze complessive</t>
  </si>
  <si>
    <t>Giugno 2009</t>
  </si>
  <si>
    <t>Giugno 2008</t>
  </si>
  <si>
    <t>Maggio 2009</t>
  </si>
  <si>
    <t>Aprile 2009</t>
  </si>
  <si>
    <t>Marzo 2009</t>
  </si>
  <si>
    <t>Febbraio 2009</t>
  </si>
  <si>
    <t>Gennaio 2009</t>
  </si>
  <si>
    <t>Servizio Amministrativo</t>
  </si>
  <si>
    <t>Servizio Finanziario</t>
  </si>
  <si>
    <t>Servizio Tecnico</t>
  </si>
  <si>
    <t>Totale assenze complessive</t>
  </si>
  <si>
    <t>Gennaio 2008</t>
  </si>
  <si>
    <t>Febbraio 2008</t>
  </si>
  <si>
    <t>Marzo 2008</t>
  </si>
  <si>
    <t>Aprile 2008</t>
  </si>
  <si>
    <t>Maggio 2008</t>
  </si>
  <si>
    <t>Luglio 2008</t>
  </si>
  <si>
    <t>Agosto 2008</t>
  </si>
  <si>
    <t>Settembre 2008</t>
  </si>
  <si>
    <t>Ottobre 2008</t>
  </si>
  <si>
    <t>Novembre 2008</t>
  </si>
  <si>
    <t>Dicembre 2008</t>
  </si>
  <si>
    <t>Totale</t>
  </si>
  <si>
    <t>Nelle assenze per altri motivi sono indicati il numero complessivo di giorni di assenza per altri motivi retribuiti del personale a tempo indeterminato,calcolato con riferimento alle sole giornate lavorative. Sono comprese le assenze per maternità retribuite e le assenze dovute a permessi di cui alla L. 104/92 solo quando usufruiti per l'intera giornata. Sono esclusi i permessi a ore ma sono incluse le ferie .</t>
  </si>
  <si>
    <t>Luglio 2009</t>
  </si>
  <si>
    <t>Nelle assenze per altri motivi sono indicati il numero complessivo di giorni di assenza per altri motivi retribuiti del personale a tempo indeterminato,calcolato con riferimento alle sole giornate lavorative. Sono comprese le assenze per maternità retribuite e le assenze dovute a permessi di cui alla L. 104/92 solo quando usufruiti per l'intera giornata. Sono esclusi i permessi a ore ma sono incluse le ferie.</t>
  </si>
  <si>
    <t>Agosto 2009</t>
  </si>
  <si>
    <t>Servizio amministrativo</t>
  </si>
  <si>
    <t>settembre 2009</t>
  </si>
  <si>
    <t>Ottobre 2009</t>
  </si>
  <si>
    <t>-</t>
  </si>
  <si>
    <t>novembre 2009</t>
  </si>
  <si>
    <t>Dicembre 2009</t>
  </si>
  <si>
    <t>Gennaio 2010</t>
  </si>
  <si>
    <t>febbraio 2010</t>
  </si>
  <si>
    <t>Marzo 2010</t>
  </si>
  <si>
    <t>Aprile 2010</t>
  </si>
  <si>
    <t>Maggio 2010</t>
  </si>
  <si>
    <t>Giugno 2010</t>
  </si>
  <si>
    <t>Agosto 2010</t>
  </si>
  <si>
    <t>settembre 2010</t>
  </si>
  <si>
    <t>Ottobre 2010</t>
  </si>
  <si>
    <t>Luglio 2010</t>
  </si>
  <si>
    <t>novembre 2010</t>
  </si>
  <si>
    <t>Dicembre 2010</t>
  </si>
  <si>
    <t>Febbraio 2010</t>
  </si>
  <si>
    <t>Settembre 2010</t>
  </si>
  <si>
    <t>Novembre 2010</t>
  </si>
  <si>
    <t xml:space="preserve">Dicembre 2010 </t>
  </si>
  <si>
    <t xml:space="preserve">Nelle assenze per altri motivi sono indicati il numero complessivo di giorni di assenza per altri motivi retribuiti del personale a tempo indeterminato,calcolato con riferimento alle sole giornate lavorative. Sono comprese le assenze per maternità retribuIte e le ferie </t>
  </si>
  <si>
    <t>2</t>
  </si>
  <si>
    <t>21</t>
  </si>
  <si>
    <t>10,50</t>
  </si>
  <si>
    <t>0</t>
  </si>
  <si>
    <t>3</t>
  </si>
  <si>
    <t>1,50</t>
  </si>
  <si>
    <t>1</t>
  </si>
  <si>
    <t>7</t>
  </si>
  <si>
    <t>3,50</t>
  </si>
  <si>
    <t>3.50</t>
  </si>
  <si>
    <t>1,5</t>
  </si>
  <si>
    <t>3,5</t>
  </si>
  <si>
    <t>11</t>
  </si>
  <si>
    <t>5,50</t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</si>
  <si>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</si>
  <si>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</si>
  <si>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</si>
  <si>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</si>
  <si>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</si>
  <si>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</si>
  <si>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</si>
  <si>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Agosto 2011</t>
  </si>
  <si>
    <t>Settembre 2011</t>
  </si>
  <si>
    <t>Ottobre 2011</t>
  </si>
  <si>
    <t>Novembre 2011</t>
  </si>
  <si>
    <t>Dicembre 2011</t>
  </si>
  <si>
    <t>Febbraio 2011</t>
  </si>
  <si>
    <t>Aprile 201</t>
  </si>
  <si>
    <t>Nelle assenze per altri motivi sono indicati il numero complessivo di giorni di assenza per altri motivi retribuiti del personale a tempo indeterminato,calcolato con riferimento alle sole giornate lavorative. Sono comprese le assenze per maternità retribuita</t>
  </si>
  <si>
    <t>8</t>
  </si>
  <si>
    <t>4</t>
  </si>
  <si>
    <t>0,5</t>
  </si>
  <si>
    <t>5</t>
  </si>
  <si>
    <t>2,5</t>
  </si>
  <si>
    <t>Gennaio 2012</t>
  </si>
  <si>
    <t>febbraio 2012</t>
  </si>
  <si>
    <t>Marzo 2012</t>
  </si>
  <si>
    <t>Aprile 2012</t>
  </si>
  <si>
    <t>Maggio 2012</t>
  </si>
  <si>
    <t>Giugno 2012</t>
  </si>
  <si>
    <t>Luglio 2012</t>
  </si>
  <si>
    <t>Agosto 2012</t>
  </si>
  <si>
    <t>Settembre 2012</t>
  </si>
  <si>
    <t>Ottobre 2012</t>
  </si>
  <si>
    <t>Novembre 2012</t>
  </si>
  <si>
    <t>Dicembre 2012</t>
  </si>
  <si>
    <t>Febbraio 2012</t>
  </si>
  <si>
    <t xml:space="preserve">nel mese di maggio l'assenza per malattia servizio tecnico si riferisce ad un infortunio sul lavoro </t>
  </si>
  <si>
    <t>16</t>
  </si>
  <si>
    <t>27</t>
  </si>
  <si>
    <t>13,5</t>
  </si>
  <si>
    <t>26</t>
  </si>
  <si>
    <t>13</t>
  </si>
  <si>
    <t>0,6</t>
  </si>
  <si>
    <t>5,5</t>
  </si>
  <si>
    <t xml:space="preserve">nel mese di aprile servizio finanziario è incluso un giorno per permesso retribuito art. 19 contratto 6./ 2005 </t>
  </si>
  <si>
    <t>Nelle assenze per altri motivi sono indicati il numero complessivo di giorni di assenza per altri motivi retribuiti del personale a tempo indeterminato,calcolato con riferimento alle sole giornate lavorative. Sono comprese le assenze per maternità retribuite, il congedo parentale e  il congedo matrimoniale</t>
  </si>
  <si>
    <t>nel mese di ottobre e novembre  nel servizio tecnico è compresa l'assenza per congedo matrimoniale</t>
  </si>
  <si>
    <t>6,5</t>
  </si>
  <si>
    <t>nei mesi da luglio a dicembre nel servizio finanziario sono comprese le assenze per maternità obbligatoria ed il congedo parentale</t>
  </si>
  <si>
    <t>Gennaio 2013</t>
  </si>
  <si>
    <t>6.50</t>
  </si>
  <si>
    <t>febbraio 2013</t>
  </si>
  <si>
    <t>Febbraio 2013</t>
  </si>
  <si>
    <t xml:space="preserve">Febbraio 2013 </t>
  </si>
  <si>
    <t>Marzo 2013</t>
  </si>
  <si>
    <t>Aprile 2013</t>
  </si>
  <si>
    <t>Maggio 2013</t>
  </si>
  <si>
    <t>Giugno 2013</t>
  </si>
  <si>
    <t xml:space="preserve">Nelle assenze per altri motivi sono indicati il numero complessivo di giorni di assenza per altri motivi retribuiti del personale a tempo indeterminato,calcolato con riferimento alle sole giornate lavorative. </t>
  </si>
  <si>
    <t>Luglio 2013</t>
  </si>
  <si>
    <t>Agosto 2013</t>
  </si>
  <si>
    <t>Settembre 2013</t>
  </si>
  <si>
    <t>Ottobre 2013</t>
  </si>
  <si>
    <t>Novembre 2013</t>
  </si>
  <si>
    <t>Dicembre 2013</t>
  </si>
  <si>
    <t>18</t>
  </si>
  <si>
    <t>9</t>
  </si>
  <si>
    <t>6</t>
  </si>
  <si>
    <t>Gennaio 2015</t>
  </si>
  <si>
    <t>Febbraio 2015</t>
  </si>
  <si>
    <t>Marzo 2015</t>
  </si>
  <si>
    <t>Aprile 2015</t>
  </si>
  <si>
    <t>Maggio 2015</t>
  </si>
  <si>
    <t>Giugno 2015</t>
  </si>
  <si>
    <t>Luglio 2015</t>
  </si>
  <si>
    <t>Agosto 2015</t>
  </si>
  <si>
    <t>Settembre 2015</t>
  </si>
  <si>
    <t>Ottobre 2015</t>
  </si>
  <si>
    <t>Novembre 2015</t>
  </si>
  <si>
    <t>Dicembre 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</si>
</sst>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"/>
    <numFmt numFmtId="166" formatCode="0.0"/>
    <numFmt numFmtId="167" formatCode="_-* #,##0.000_-;\-* #,##0.000_-;_-* &quot;-&quot;??_-;_-@_-"/>
    <numFmt numFmtId="168" formatCode="_-* #,##0.0_-;\-* #,##0.0_-;_-* &quot;-&quot;??_-;_-@_-"/>
    <numFmt numFmtId="169" formatCode="_-* #,##0_-;\-* #,##0_-;_-* &quot;-&quot;??_-;_-@_-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b/>
      <sz val="16"/>
      <color rgb="FFFA7D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sz val="16"/>
      <color rgb="FF3F3F76"/>
      <name val="Calibri"/>
      <family val="2"/>
    </font>
    <font>
      <sz val="16"/>
      <color rgb="FF9C6500"/>
      <name val="Calibri"/>
      <family val="2"/>
    </font>
    <font>
      <b/>
      <sz val="16"/>
      <color rgb="FF3F3F3F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3" applyFont="1" applyAlignment="1">
      <alignment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3" fontId="1" fillId="0" borderId="0" xfId="43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 quotePrefix="1">
      <alignment horizontal="center"/>
    </xf>
    <xf numFmtId="0" fontId="1" fillId="0" borderId="10" xfId="0" applyFont="1" applyBorder="1" applyAlignment="1">
      <alignment/>
    </xf>
    <xf numFmtId="43" fontId="1" fillId="0" borderId="11" xfId="43" applyFont="1" applyBorder="1" applyAlignment="1">
      <alignment/>
    </xf>
    <xf numFmtId="43" fontId="1" fillId="0" borderId="11" xfId="43" applyFont="1" applyBorder="1" applyAlignment="1" quotePrefix="1">
      <alignment horizontal="center"/>
    </xf>
    <xf numFmtId="0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3" fontId="1" fillId="0" borderId="14" xfId="43" applyFont="1" applyBorder="1" applyAlignment="1">
      <alignment/>
    </xf>
    <xf numFmtId="43" fontId="1" fillId="0" borderId="14" xfId="43" applyFont="1" applyBorder="1" applyAlignment="1" quotePrefix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17" xfId="43" applyFont="1" applyBorder="1" applyAlignment="1">
      <alignment/>
    </xf>
    <xf numFmtId="43" fontId="1" fillId="0" borderId="17" xfId="43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 horizontal="right"/>
    </xf>
    <xf numFmtId="43" fontId="1" fillId="0" borderId="17" xfId="43" applyFont="1" applyBorder="1" applyAlignment="1">
      <alignment horizontal="right"/>
    </xf>
    <xf numFmtId="43" fontId="1" fillId="0" borderId="17" xfId="43" applyFont="1" applyBorder="1" applyAlignment="1" quotePrefix="1">
      <alignment horizontal="right"/>
    </xf>
    <xf numFmtId="0" fontId="1" fillId="0" borderId="17" xfId="0" applyFont="1" applyBorder="1" applyAlignment="1" quotePrefix="1">
      <alignment horizontal="right"/>
    </xf>
    <xf numFmtId="0" fontId="1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43" fontId="1" fillId="0" borderId="11" xfId="43" applyFont="1" applyBorder="1" applyAlignment="1">
      <alignment horizontal="right"/>
    </xf>
    <xf numFmtId="43" fontId="1" fillId="0" borderId="11" xfId="43" applyFont="1" applyBorder="1" applyAlignment="1" quotePrefix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 quotePrefix="1">
      <alignment horizontal="right"/>
    </xf>
    <xf numFmtId="0" fontId="1" fillId="0" borderId="13" xfId="0" applyFont="1" applyBorder="1" applyAlignment="1">
      <alignment horizontal="right"/>
    </xf>
    <xf numFmtId="43" fontId="1" fillId="0" borderId="14" xfId="43" applyFont="1" applyBorder="1" applyAlignment="1">
      <alignment horizontal="right"/>
    </xf>
    <xf numFmtId="43" fontId="1" fillId="0" borderId="14" xfId="43" applyFont="1" applyBorder="1" applyAlignment="1" quotePrefix="1">
      <alignment horizontal="right"/>
    </xf>
    <xf numFmtId="2" fontId="1" fillId="0" borderId="14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2" fontId="1" fillId="0" borderId="11" xfId="43" applyNumberFormat="1" applyFont="1" applyBorder="1" applyAlignment="1">
      <alignment horizontal="right"/>
    </xf>
    <xf numFmtId="43" fontId="1" fillId="0" borderId="0" xfId="43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169" fontId="1" fillId="0" borderId="11" xfId="43" applyNumberFormat="1" applyFont="1" applyBorder="1" applyAlignment="1" quotePrefix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E1">
      <selection activeCell="I7" sqref="I7"/>
    </sheetView>
  </sheetViews>
  <sheetFormatPr defaultColWidth="9.140625" defaultRowHeight="12.75"/>
  <cols>
    <col min="1" max="1" width="49.8515625" style="1" customWidth="1"/>
    <col min="2" max="2" width="13.421875" style="1" bestFit="1" customWidth="1"/>
    <col min="3" max="3" width="14.140625" style="1" bestFit="1" customWidth="1"/>
    <col min="4" max="4" width="16.00390625" style="1" customWidth="1"/>
    <col min="5" max="5" width="11.421875" style="1" bestFit="1" customWidth="1"/>
    <col min="6" max="6" width="13.57421875" style="1" customWidth="1"/>
    <col min="7" max="7" width="12.28125" style="1" bestFit="1" customWidth="1"/>
    <col min="8" max="8" width="12.57421875" style="1" customWidth="1"/>
    <col min="9" max="9" width="13.7109375" style="9" customWidth="1"/>
    <col min="10" max="10" width="16.140625" style="2" customWidth="1"/>
    <col min="11" max="11" width="14.00390625" style="2" customWidth="1"/>
    <col min="12" max="12" width="16.140625" style="2" customWidth="1"/>
    <col min="13" max="13" width="15.140625" style="2" customWidth="1"/>
    <col min="14" max="20" width="9.140625" style="1" customWidth="1"/>
    <col min="21" max="21" width="35.7109375" style="1" customWidth="1"/>
    <col min="22" max="16384" width="9.140625" style="1" customWidth="1"/>
  </cols>
  <sheetData>
    <row r="1" spans="1:7" ht="15.75">
      <c r="A1" s="76" t="s">
        <v>0</v>
      </c>
      <c r="B1" s="76"/>
      <c r="C1" s="76"/>
      <c r="D1" s="76"/>
      <c r="E1" s="76"/>
      <c r="F1" s="76"/>
      <c r="G1" s="76"/>
    </row>
    <row r="2" spans="1:7" ht="15.75">
      <c r="A2" s="76" t="s">
        <v>1</v>
      </c>
      <c r="B2" s="76"/>
      <c r="C2" s="76"/>
      <c r="D2" s="76"/>
      <c r="E2" s="76"/>
      <c r="F2" s="76"/>
      <c r="G2" s="76"/>
    </row>
    <row r="4" spans="1:14" s="41" customFormat="1" ht="15.75">
      <c r="A4" s="43" t="s">
        <v>35</v>
      </c>
      <c r="B4" s="44" t="s">
        <v>137</v>
      </c>
      <c r="C4" s="44" t="s">
        <v>138</v>
      </c>
      <c r="D4" s="44" t="s">
        <v>139</v>
      </c>
      <c r="E4" s="44" t="s">
        <v>140</v>
      </c>
      <c r="F4" s="44" t="s">
        <v>141</v>
      </c>
      <c r="G4" s="44" t="s">
        <v>142</v>
      </c>
      <c r="H4" s="44" t="s">
        <v>143</v>
      </c>
      <c r="I4" s="44" t="s">
        <v>144</v>
      </c>
      <c r="J4" s="44" t="s">
        <v>145</v>
      </c>
      <c r="K4" s="44" t="s">
        <v>146</v>
      </c>
      <c r="L4" s="44" t="s">
        <v>147</v>
      </c>
      <c r="M4" s="45" t="s">
        <v>148</v>
      </c>
      <c r="N4" s="46"/>
    </row>
    <row r="5" spans="1:14" ht="15.75">
      <c r="A5" s="47" t="s">
        <v>2</v>
      </c>
      <c r="B5" s="48">
        <v>0</v>
      </c>
      <c r="C5" s="49" t="s">
        <v>38</v>
      </c>
      <c r="D5" s="49" t="s">
        <v>38</v>
      </c>
      <c r="E5" s="49" t="s">
        <v>38</v>
      </c>
      <c r="F5" s="49" t="s">
        <v>38</v>
      </c>
      <c r="G5" s="49" t="s">
        <v>38</v>
      </c>
      <c r="H5" s="50"/>
      <c r="I5" s="51" t="s">
        <v>38</v>
      </c>
      <c r="J5" s="52"/>
      <c r="K5" s="52" t="s">
        <v>38</v>
      </c>
      <c r="L5" s="52"/>
      <c r="M5" s="53"/>
      <c r="N5" s="54"/>
    </row>
    <row r="6" spans="1:14" ht="15.75">
      <c r="A6" s="55" t="s">
        <v>3</v>
      </c>
      <c r="B6" s="56">
        <v>0</v>
      </c>
      <c r="C6" s="56">
        <v>1</v>
      </c>
      <c r="D6" s="56">
        <v>0</v>
      </c>
      <c r="E6" s="56"/>
      <c r="F6" s="56" t="s">
        <v>38</v>
      </c>
      <c r="G6" s="80">
        <v>2</v>
      </c>
      <c r="H6" s="63">
        <v>15</v>
      </c>
      <c r="I6" s="59">
        <v>1</v>
      </c>
      <c r="J6" s="60" t="s">
        <v>64</v>
      </c>
      <c r="K6" s="60" t="s">
        <v>64</v>
      </c>
      <c r="L6" s="60" t="s">
        <v>58</v>
      </c>
      <c r="M6" s="61" t="s">
        <v>62</v>
      </c>
      <c r="N6" s="54"/>
    </row>
    <row r="7" spans="1:14" ht="15.75">
      <c r="A7" s="55" t="s">
        <v>18</v>
      </c>
      <c r="B7" s="56">
        <v>0</v>
      </c>
      <c r="C7" s="56">
        <v>0</v>
      </c>
      <c r="D7" s="56">
        <v>0</v>
      </c>
      <c r="E7" s="56"/>
      <c r="F7" s="56" t="s">
        <v>38</v>
      </c>
      <c r="G7" s="57"/>
      <c r="H7" s="58"/>
      <c r="I7" s="59"/>
      <c r="J7" s="60"/>
      <c r="K7" s="60"/>
      <c r="L7" s="60"/>
      <c r="M7" s="61"/>
      <c r="N7" s="54"/>
    </row>
    <row r="8" spans="1:14" ht="15.75">
      <c r="A8" s="55" t="s">
        <v>4</v>
      </c>
      <c r="B8" s="62">
        <v>1</v>
      </c>
      <c r="C8" s="62">
        <v>1</v>
      </c>
      <c r="D8" s="62">
        <v>1</v>
      </c>
      <c r="E8" s="62">
        <v>1</v>
      </c>
      <c r="F8" s="62">
        <v>1</v>
      </c>
      <c r="G8" s="62">
        <v>1</v>
      </c>
      <c r="H8" s="63">
        <v>1</v>
      </c>
      <c r="I8" s="59">
        <v>1</v>
      </c>
      <c r="J8" s="60" t="s">
        <v>64</v>
      </c>
      <c r="K8" s="60" t="s">
        <v>64</v>
      </c>
      <c r="L8" s="60" t="s">
        <v>64</v>
      </c>
      <c r="M8" s="61" t="s">
        <v>64</v>
      </c>
      <c r="N8" s="54"/>
    </row>
    <row r="9" spans="1:14" ht="15.75">
      <c r="A9" s="55" t="s">
        <v>5</v>
      </c>
      <c r="B9" s="56">
        <v>0</v>
      </c>
      <c r="C9" s="56">
        <v>0</v>
      </c>
      <c r="D9" s="56">
        <v>0</v>
      </c>
      <c r="E9" s="56" t="s">
        <v>38</v>
      </c>
      <c r="F9" s="56" t="s">
        <v>38</v>
      </c>
      <c r="G9" s="57"/>
      <c r="H9" s="64"/>
      <c r="I9" s="59"/>
      <c r="J9" s="60"/>
      <c r="K9" s="60"/>
      <c r="L9" s="60"/>
      <c r="M9" s="61"/>
      <c r="N9" s="54"/>
    </row>
    <row r="10" spans="1:14" ht="15.75">
      <c r="A10" s="55" t="s">
        <v>6</v>
      </c>
      <c r="B10" s="56">
        <v>0</v>
      </c>
      <c r="C10" s="56">
        <v>0</v>
      </c>
      <c r="D10" s="56">
        <v>0</v>
      </c>
      <c r="E10" s="56" t="s">
        <v>38</v>
      </c>
      <c r="F10" s="57">
        <v>0</v>
      </c>
      <c r="G10" s="57"/>
      <c r="H10" s="58"/>
      <c r="I10" s="59"/>
      <c r="J10" s="60"/>
      <c r="K10" s="60"/>
      <c r="L10" s="60"/>
      <c r="M10" s="61"/>
      <c r="N10" s="54"/>
    </row>
    <row r="11" spans="1:14" ht="15.75">
      <c r="A11" s="65" t="s">
        <v>7</v>
      </c>
      <c r="B11" s="66">
        <v>0</v>
      </c>
      <c r="C11" s="66">
        <v>0</v>
      </c>
      <c r="D11" s="66">
        <v>0</v>
      </c>
      <c r="E11" s="66" t="s">
        <v>38</v>
      </c>
      <c r="F11" s="67"/>
      <c r="G11" s="67"/>
      <c r="H11" s="68"/>
      <c r="I11" s="69"/>
      <c r="J11" s="70"/>
      <c r="K11" s="70"/>
      <c r="L11" s="70"/>
      <c r="M11" s="71"/>
      <c r="N11" s="54"/>
    </row>
    <row r="12" spans="1:14" ht="15.75">
      <c r="A12" s="54"/>
      <c r="B12" s="54"/>
      <c r="C12" s="54"/>
      <c r="D12" s="54"/>
      <c r="E12" s="54"/>
      <c r="F12" s="54"/>
      <c r="G12" s="54"/>
      <c r="H12" s="54"/>
      <c r="I12" s="72"/>
      <c r="J12" s="73"/>
      <c r="K12" s="73"/>
      <c r="L12" s="73"/>
      <c r="M12" s="73"/>
      <c r="N12" s="54"/>
    </row>
    <row r="13" spans="1:14" ht="15.75">
      <c r="A13" s="77" t="s">
        <v>127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23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</sheetData>
  <sheetProtection/>
  <mergeCells count="3">
    <mergeCell ref="A1:G1"/>
    <mergeCell ref="A2:G2"/>
    <mergeCell ref="A13:N14"/>
  </mergeCells>
  <printOptions/>
  <pageMargins left="0.75" right="0.75" top="0.53" bottom="0.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13">
      <pane xSplit="7245" topLeftCell="U1" activePane="topLeft" state="split"/>
      <selection pane="topLeft" activeCell="H36" sqref="H36"/>
      <selection pane="topRight" activeCell="L35" sqref="L35"/>
    </sheetView>
  </sheetViews>
  <sheetFormatPr defaultColWidth="9.140625" defaultRowHeight="12.75"/>
  <cols>
    <col min="1" max="1" width="49.8515625" style="1" customWidth="1"/>
    <col min="2" max="2" width="13.421875" style="1" bestFit="1" customWidth="1"/>
    <col min="3" max="3" width="14.140625" style="1" bestFit="1" customWidth="1"/>
    <col min="4" max="4" width="11.8515625" style="1" bestFit="1" customWidth="1"/>
    <col min="5" max="5" width="11.421875" style="1" bestFit="1" customWidth="1"/>
    <col min="6" max="6" width="13.57421875" style="1" customWidth="1"/>
    <col min="7" max="7" width="12.28125" style="1" bestFit="1" customWidth="1"/>
    <col min="8" max="8" width="12.57421875" style="1" customWidth="1"/>
    <col min="9" max="9" width="13.7109375" style="9" customWidth="1"/>
    <col min="10" max="10" width="16.140625" style="2" customWidth="1"/>
    <col min="11" max="11" width="14.00390625" style="2" customWidth="1"/>
    <col min="12" max="12" width="16.140625" style="2" customWidth="1"/>
    <col min="13" max="13" width="15.140625" style="2" customWidth="1"/>
    <col min="14" max="16384" width="9.140625" style="1" customWidth="1"/>
  </cols>
  <sheetData>
    <row r="1" spans="1:7" ht="15.75">
      <c r="A1" s="76" t="s">
        <v>0</v>
      </c>
      <c r="B1" s="76"/>
      <c r="C1" s="76"/>
      <c r="D1" s="76"/>
      <c r="E1" s="76"/>
      <c r="F1" s="76"/>
      <c r="G1" s="76"/>
    </row>
    <row r="2" spans="1:7" ht="15.75">
      <c r="A2" s="76" t="s">
        <v>1</v>
      </c>
      <c r="B2" s="76"/>
      <c r="C2" s="76"/>
      <c r="D2" s="76"/>
      <c r="E2" s="76"/>
      <c r="F2" s="76"/>
      <c r="G2" s="76"/>
    </row>
    <row r="4" spans="1:14" s="41" customFormat="1" ht="15.75">
      <c r="A4" s="43" t="s">
        <v>35</v>
      </c>
      <c r="B4" s="44" t="s">
        <v>118</v>
      </c>
      <c r="C4" s="44" t="s">
        <v>120</v>
      </c>
      <c r="D4" s="44" t="s">
        <v>123</v>
      </c>
      <c r="E4" s="44" t="s">
        <v>124</v>
      </c>
      <c r="F4" s="44" t="s">
        <v>125</v>
      </c>
      <c r="G4" s="44" t="s">
        <v>126</v>
      </c>
      <c r="H4" s="44" t="s">
        <v>128</v>
      </c>
      <c r="I4" s="44" t="s">
        <v>129</v>
      </c>
      <c r="J4" s="44" t="s">
        <v>130</v>
      </c>
      <c r="K4" s="44" t="s">
        <v>131</v>
      </c>
      <c r="L4" s="44" t="s">
        <v>132</v>
      </c>
      <c r="M4" s="45" t="s">
        <v>133</v>
      </c>
      <c r="N4" s="46"/>
    </row>
    <row r="5" spans="1:14" ht="15.75">
      <c r="A5" s="47" t="s">
        <v>2</v>
      </c>
      <c r="B5" s="48">
        <v>0</v>
      </c>
      <c r="C5" s="49" t="s">
        <v>38</v>
      </c>
      <c r="D5" s="49" t="s">
        <v>38</v>
      </c>
      <c r="E5" s="49" t="s">
        <v>38</v>
      </c>
      <c r="F5" s="49" t="s">
        <v>38</v>
      </c>
      <c r="G5" s="49" t="s">
        <v>38</v>
      </c>
      <c r="H5" s="50"/>
      <c r="I5" s="51" t="s">
        <v>38</v>
      </c>
      <c r="J5" s="52"/>
      <c r="K5" s="52" t="s">
        <v>38</v>
      </c>
      <c r="L5" s="52"/>
      <c r="M5" s="53"/>
      <c r="N5" s="54"/>
    </row>
    <row r="6" spans="1:14" ht="15.75">
      <c r="A6" s="55" t="s">
        <v>3</v>
      </c>
      <c r="B6" s="56">
        <v>4</v>
      </c>
      <c r="C6" s="56">
        <v>0</v>
      </c>
      <c r="D6" s="56">
        <v>4</v>
      </c>
      <c r="E6" s="56">
        <v>6</v>
      </c>
      <c r="F6" s="57">
        <v>1</v>
      </c>
      <c r="G6" s="57">
        <v>1</v>
      </c>
      <c r="H6" s="58">
        <v>6</v>
      </c>
      <c r="I6" s="59">
        <v>11</v>
      </c>
      <c r="J6" s="60" t="s">
        <v>134</v>
      </c>
      <c r="K6" s="60" t="s">
        <v>61</v>
      </c>
      <c r="L6" s="60" t="s">
        <v>64</v>
      </c>
      <c r="M6" s="61" t="s">
        <v>136</v>
      </c>
      <c r="N6" s="54"/>
    </row>
    <row r="7" spans="1:14" ht="15.75">
      <c r="A7" s="55" t="s">
        <v>18</v>
      </c>
      <c r="B7" s="56">
        <v>4</v>
      </c>
      <c r="C7" s="56">
        <v>0</v>
      </c>
      <c r="D7" s="56">
        <v>4</v>
      </c>
      <c r="E7" s="56">
        <v>6</v>
      </c>
      <c r="F7" s="57">
        <v>1</v>
      </c>
      <c r="G7" s="57">
        <v>1</v>
      </c>
      <c r="H7" s="58">
        <v>6</v>
      </c>
      <c r="I7" s="59">
        <v>11</v>
      </c>
      <c r="J7" s="60" t="s">
        <v>134</v>
      </c>
      <c r="K7" s="60" t="s">
        <v>61</v>
      </c>
      <c r="L7" s="60" t="s">
        <v>64</v>
      </c>
      <c r="M7" s="61" t="s">
        <v>136</v>
      </c>
      <c r="N7" s="54"/>
    </row>
    <row r="8" spans="1:14" ht="15.75">
      <c r="A8" s="55" t="s">
        <v>4</v>
      </c>
      <c r="B8" s="62">
        <v>2</v>
      </c>
      <c r="C8" s="62">
        <v>2</v>
      </c>
      <c r="D8" s="62">
        <v>2</v>
      </c>
      <c r="E8" s="62">
        <v>2</v>
      </c>
      <c r="F8" s="62">
        <v>2</v>
      </c>
      <c r="G8" s="62">
        <v>2</v>
      </c>
      <c r="H8" s="63">
        <v>2</v>
      </c>
      <c r="I8" s="59">
        <v>2</v>
      </c>
      <c r="J8" s="60" t="s">
        <v>58</v>
      </c>
      <c r="K8" s="60" t="s">
        <v>58</v>
      </c>
      <c r="L8" s="60" t="s">
        <v>58</v>
      </c>
      <c r="M8" s="61" t="s">
        <v>58</v>
      </c>
      <c r="N8" s="54"/>
    </row>
    <row r="9" spans="1:14" ht="15.75">
      <c r="A9" s="55" t="s">
        <v>5</v>
      </c>
      <c r="B9" s="56">
        <f>B5/B8</f>
        <v>0</v>
      </c>
      <c r="C9" s="56"/>
      <c r="D9" s="56">
        <v>0</v>
      </c>
      <c r="E9" s="56"/>
      <c r="F9" s="57" t="s">
        <v>38</v>
      </c>
      <c r="G9" s="57"/>
      <c r="H9" s="64"/>
      <c r="I9" s="59"/>
      <c r="J9" s="60"/>
      <c r="K9" s="60"/>
      <c r="L9" s="60"/>
      <c r="M9" s="61"/>
      <c r="N9" s="54"/>
    </row>
    <row r="10" spans="1:14" ht="15.75">
      <c r="A10" s="55" t="s">
        <v>6</v>
      </c>
      <c r="B10" s="56">
        <f>B6/B8</f>
        <v>2</v>
      </c>
      <c r="C10" s="56">
        <v>0</v>
      </c>
      <c r="D10" s="56">
        <v>2</v>
      </c>
      <c r="E10" s="56">
        <v>3</v>
      </c>
      <c r="F10" s="57">
        <v>0.5</v>
      </c>
      <c r="G10" s="57">
        <v>0.5</v>
      </c>
      <c r="H10" s="58">
        <v>3</v>
      </c>
      <c r="I10" s="59">
        <v>5.5</v>
      </c>
      <c r="J10" s="60" t="s">
        <v>135</v>
      </c>
      <c r="K10" s="60" t="s">
        <v>61</v>
      </c>
      <c r="L10" s="60" t="s">
        <v>89</v>
      </c>
      <c r="M10" s="61" t="s">
        <v>62</v>
      </c>
      <c r="N10" s="54"/>
    </row>
    <row r="11" spans="1:14" ht="15.75">
      <c r="A11" s="65" t="s">
        <v>7</v>
      </c>
      <c r="B11" s="66">
        <f>B7/B8</f>
        <v>2</v>
      </c>
      <c r="C11" s="66">
        <v>0</v>
      </c>
      <c r="D11" s="66">
        <v>2</v>
      </c>
      <c r="E11" s="66">
        <v>3</v>
      </c>
      <c r="F11" s="67">
        <v>0.5</v>
      </c>
      <c r="G11" s="67">
        <v>0.5</v>
      </c>
      <c r="H11" s="68">
        <v>3</v>
      </c>
      <c r="I11" s="69">
        <v>5.5</v>
      </c>
      <c r="J11" s="70" t="s">
        <v>135</v>
      </c>
      <c r="K11" s="70" t="s">
        <v>61</v>
      </c>
      <c r="L11" s="70" t="s">
        <v>89</v>
      </c>
      <c r="M11" s="71" t="s">
        <v>62</v>
      </c>
      <c r="N11" s="54"/>
    </row>
    <row r="12" spans="1:14" ht="15.75">
      <c r="A12" s="54"/>
      <c r="B12" s="54"/>
      <c r="C12" s="54"/>
      <c r="D12" s="54"/>
      <c r="E12" s="54"/>
      <c r="F12" s="54"/>
      <c r="G12" s="54"/>
      <c r="H12" s="54"/>
      <c r="I12" s="72"/>
      <c r="J12" s="73"/>
      <c r="K12" s="73"/>
      <c r="L12" s="73"/>
      <c r="M12" s="73"/>
      <c r="N12" s="54"/>
    </row>
    <row r="13" spans="1:14" s="41" customFormat="1" ht="15.75">
      <c r="A13" s="43" t="s">
        <v>16</v>
      </c>
      <c r="B13" s="44" t="s">
        <v>118</v>
      </c>
      <c r="C13" s="44" t="s">
        <v>121</v>
      </c>
      <c r="D13" s="44" t="s">
        <v>123</v>
      </c>
      <c r="E13" s="44" t="s">
        <v>124</v>
      </c>
      <c r="F13" s="44" t="s">
        <v>125</v>
      </c>
      <c r="G13" s="44" t="s">
        <v>126</v>
      </c>
      <c r="H13" s="44" t="s">
        <v>128</v>
      </c>
      <c r="I13" s="44" t="s">
        <v>129</v>
      </c>
      <c r="J13" s="44" t="s">
        <v>130</v>
      </c>
      <c r="K13" s="44" t="s">
        <v>131</v>
      </c>
      <c r="L13" s="44" t="s">
        <v>132</v>
      </c>
      <c r="M13" s="45" t="s">
        <v>133</v>
      </c>
      <c r="N13" s="46"/>
    </row>
    <row r="14" spans="1:14" ht="15.75">
      <c r="A14" s="47" t="s">
        <v>2</v>
      </c>
      <c r="B14" s="48">
        <v>0</v>
      </c>
      <c r="C14" s="48"/>
      <c r="D14" s="48"/>
      <c r="E14" s="48"/>
      <c r="F14" s="49" t="s">
        <v>38</v>
      </c>
      <c r="G14" s="49"/>
      <c r="H14" s="50"/>
      <c r="I14" s="51"/>
      <c r="J14" s="52"/>
      <c r="K14" s="52"/>
      <c r="L14" s="52" t="s">
        <v>38</v>
      </c>
      <c r="M14" s="53"/>
      <c r="N14" s="54"/>
    </row>
    <row r="15" spans="1:14" ht="15.75">
      <c r="A15" s="55" t="s">
        <v>3</v>
      </c>
      <c r="B15" s="56">
        <v>13</v>
      </c>
      <c r="C15" s="56">
        <v>7</v>
      </c>
      <c r="D15" s="56">
        <v>7</v>
      </c>
      <c r="E15" s="56">
        <v>7</v>
      </c>
      <c r="F15" s="56">
        <v>3</v>
      </c>
      <c r="G15" s="56">
        <v>5</v>
      </c>
      <c r="H15" s="58">
        <v>4</v>
      </c>
      <c r="I15" s="59">
        <v>20</v>
      </c>
      <c r="J15" s="60" t="s">
        <v>136</v>
      </c>
      <c r="K15" s="60" t="s">
        <v>64</v>
      </c>
      <c r="L15" s="60" t="s">
        <v>64</v>
      </c>
      <c r="M15" s="61" t="s">
        <v>90</v>
      </c>
      <c r="N15" s="54"/>
    </row>
    <row r="16" spans="1:14" ht="15.75">
      <c r="A16" s="55" t="s">
        <v>18</v>
      </c>
      <c r="B16" s="56">
        <v>13</v>
      </c>
      <c r="C16" s="56">
        <v>7</v>
      </c>
      <c r="D16" s="56">
        <v>7</v>
      </c>
      <c r="E16" s="56">
        <v>7</v>
      </c>
      <c r="F16" s="56">
        <v>3</v>
      </c>
      <c r="G16" s="56">
        <v>5</v>
      </c>
      <c r="H16" s="58">
        <v>4</v>
      </c>
      <c r="I16" s="59">
        <v>20</v>
      </c>
      <c r="J16" s="60" t="s">
        <v>136</v>
      </c>
      <c r="K16" s="60" t="s">
        <v>64</v>
      </c>
      <c r="L16" s="60" t="s">
        <v>64</v>
      </c>
      <c r="M16" s="61" t="s">
        <v>90</v>
      </c>
      <c r="N16" s="54"/>
    </row>
    <row r="17" spans="1:14" ht="15.75">
      <c r="A17" s="55" t="s">
        <v>4</v>
      </c>
      <c r="B17" s="62">
        <v>2</v>
      </c>
      <c r="C17" s="62">
        <v>2</v>
      </c>
      <c r="D17" s="62">
        <v>2</v>
      </c>
      <c r="E17" s="62">
        <v>2</v>
      </c>
      <c r="F17" s="62">
        <v>2</v>
      </c>
      <c r="G17" s="62">
        <v>2</v>
      </c>
      <c r="H17" s="63">
        <v>2</v>
      </c>
      <c r="I17" s="59">
        <v>2</v>
      </c>
      <c r="J17" s="60" t="s">
        <v>58</v>
      </c>
      <c r="K17" s="60" t="s">
        <v>58</v>
      </c>
      <c r="L17" s="60" t="s">
        <v>58</v>
      </c>
      <c r="M17" s="61" t="s">
        <v>58</v>
      </c>
      <c r="N17" s="54"/>
    </row>
    <row r="18" spans="1:14" ht="15.75">
      <c r="A18" s="55" t="s">
        <v>5</v>
      </c>
      <c r="B18" s="56"/>
      <c r="C18" s="56"/>
      <c r="D18" s="56"/>
      <c r="E18" s="56"/>
      <c r="F18" s="57" t="s">
        <v>38</v>
      </c>
      <c r="G18" s="57"/>
      <c r="H18" s="58"/>
      <c r="I18" s="59"/>
      <c r="J18" s="60"/>
      <c r="K18" s="60"/>
      <c r="L18" s="60"/>
      <c r="M18" s="61"/>
      <c r="N18" s="54"/>
    </row>
    <row r="19" spans="1:14" ht="15.75">
      <c r="A19" s="55" t="s">
        <v>6</v>
      </c>
      <c r="B19" s="56" t="s">
        <v>119</v>
      </c>
      <c r="C19" s="56">
        <v>3.5</v>
      </c>
      <c r="D19" s="56">
        <v>3.5</v>
      </c>
      <c r="E19" s="74">
        <v>3.5</v>
      </c>
      <c r="F19" s="56">
        <v>1.5</v>
      </c>
      <c r="G19" s="56">
        <v>2.5</v>
      </c>
      <c r="H19" s="58">
        <v>2</v>
      </c>
      <c r="I19" s="59">
        <v>10</v>
      </c>
      <c r="J19" s="60" t="s">
        <v>62</v>
      </c>
      <c r="K19" s="60" t="s">
        <v>89</v>
      </c>
      <c r="L19" s="60" t="s">
        <v>89</v>
      </c>
      <c r="M19" s="61" t="s">
        <v>91</v>
      </c>
      <c r="N19" s="54"/>
    </row>
    <row r="20" spans="1:14" ht="15.75">
      <c r="A20" s="65" t="s">
        <v>7</v>
      </c>
      <c r="B20" s="66" t="s">
        <v>119</v>
      </c>
      <c r="C20" s="66">
        <v>3.5</v>
      </c>
      <c r="D20" s="66">
        <v>3.5</v>
      </c>
      <c r="E20" s="66">
        <v>3.5</v>
      </c>
      <c r="F20" s="66">
        <v>1.5</v>
      </c>
      <c r="G20" s="66">
        <v>2.5</v>
      </c>
      <c r="H20" s="68">
        <v>2</v>
      </c>
      <c r="I20" s="69">
        <v>10</v>
      </c>
      <c r="J20" s="70" t="s">
        <v>62</v>
      </c>
      <c r="K20" s="70" t="s">
        <v>89</v>
      </c>
      <c r="L20" s="70" t="s">
        <v>89</v>
      </c>
      <c r="M20" s="71" t="s">
        <v>91</v>
      </c>
      <c r="N20" s="54"/>
    </row>
    <row r="21" spans="1:14" ht="15.75">
      <c r="A21" s="54"/>
      <c r="B21" s="54"/>
      <c r="C21" s="54"/>
      <c r="D21" s="54"/>
      <c r="E21" s="54"/>
      <c r="F21" s="54"/>
      <c r="G21" s="54"/>
      <c r="H21" s="54"/>
      <c r="I21" s="72"/>
      <c r="J21" s="73"/>
      <c r="K21" s="73"/>
      <c r="L21" s="73"/>
      <c r="M21" s="73"/>
      <c r="N21" s="54"/>
    </row>
    <row r="22" spans="1:14" ht="15.75">
      <c r="A22" s="43" t="s">
        <v>17</v>
      </c>
      <c r="B22" s="44" t="s">
        <v>118</v>
      </c>
      <c r="C22" s="44" t="s">
        <v>122</v>
      </c>
      <c r="D22" s="44" t="s">
        <v>123</v>
      </c>
      <c r="E22" s="44" t="s">
        <v>124</v>
      </c>
      <c r="F22" s="44" t="s">
        <v>125</v>
      </c>
      <c r="G22" s="44" t="s">
        <v>126</v>
      </c>
      <c r="H22" s="44" t="s">
        <v>128</v>
      </c>
      <c r="I22" s="44" t="s">
        <v>129</v>
      </c>
      <c r="J22" s="44" t="s">
        <v>130</v>
      </c>
      <c r="K22" s="44" t="s">
        <v>131</v>
      </c>
      <c r="L22" s="44" t="s">
        <v>132</v>
      </c>
      <c r="M22" s="45" t="s">
        <v>133</v>
      </c>
      <c r="N22" s="54"/>
    </row>
    <row r="23" spans="1:14" ht="15.75">
      <c r="A23" s="47" t="s">
        <v>2</v>
      </c>
      <c r="B23" s="48">
        <v>0</v>
      </c>
      <c r="C23" s="48">
        <v>0</v>
      </c>
      <c r="D23" s="48">
        <v>0</v>
      </c>
      <c r="E23" s="48">
        <v>0</v>
      </c>
      <c r="F23" s="48"/>
      <c r="G23" s="49"/>
      <c r="H23" s="50"/>
      <c r="I23" s="51"/>
      <c r="J23" s="52"/>
      <c r="K23" s="52"/>
      <c r="L23" s="52"/>
      <c r="M23" s="53"/>
      <c r="N23" s="54"/>
    </row>
    <row r="24" spans="1:14" ht="15.75">
      <c r="A24" s="55" t="s">
        <v>3</v>
      </c>
      <c r="B24" s="56">
        <v>2</v>
      </c>
      <c r="C24" s="56">
        <v>3</v>
      </c>
      <c r="D24" s="56">
        <v>3</v>
      </c>
      <c r="E24" s="56">
        <v>3</v>
      </c>
      <c r="F24" s="57">
        <v>1</v>
      </c>
      <c r="G24" s="57">
        <v>0</v>
      </c>
      <c r="H24" s="58">
        <v>12</v>
      </c>
      <c r="I24" s="59">
        <v>11</v>
      </c>
      <c r="J24" s="60" t="s">
        <v>58</v>
      </c>
      <c r="K24" s="60" t="s">
        <v>61</v>
      </c>
      <c r="L24" s="60" t="s">
        <v>61</v>
      </c>
      <c r="M24" s="61" t="s">
        <v>88</v>
      </c>
      <c r="N24" s="54"/>
    </row>
    <row r="25" spans="1:14" ht="15.75">
      <c r="A25" s="55" t="s">
        <v>18</v>
      </c>
      <c r="B25" s="56">
        <v>2</v>
      </c>
      <c r="C25" s="56">
        <v>3</v>
      </c>
      <c r="D25" s="56">
        <v>3</v>
      </c>
      <c r="E25" s="56">
        <v>3</v>
      </c>
      <c r="F25" s="57">
        <v>1</v>
      </c>
      <c r="G25" s="57">
        <v>0</v>
      </c>
      <c r="H25" s="58">
        <v>12</v>
      </c>
      <c r="I25" s="59">
        <v>11</v>
      </c>
      <c r="J25" s="60" t="s">
        <v>58</v>
      </c>
      <c r="K25" s="60" t="s">
        <v>61</v>
      </c>
      <c r="L25" s="60" t="s">
        <v>61</v>
      </c>
      <c r="M25" s="61" t="s">
        <v>88</v>
      </c>
      <c r="N25" s="54"/>
    </row>
    <row r="26" spans="1:14" ht="15.75">
      <c r="A26" s="55" t="s">
        <v>4</v>
      </c>
      <c r="B26" s="62">
        <v>2</v>
      </c>
      <c r="C26" s="62">
        <v>2</v>
      </c>
      <c r="D26" s="62">
        <v>2</v>
      </c>
      <c r="E26" s="62">
        <v>2</v>
      </c>
      <c r="F26" s="62">
        <v>2</v>
      </c>
      <c r="G26" s="62">
        <v>2</v>
      </c>
      <c r="H26" s="63">
        <v>2</v>
      </c>
      <c r="I26" s="59">
        <v>2</v>
      </c>
      <c r="J26" s="60" t="s">
        <v>58</v>
      </c>
      <c r="K26" s="60" t="s">
        <v>58</v>
      </c>
      <c r="L26" s="60" t="s">
        <v>58</v>
      </c>
      <c r="M26" s="61" t="s">
        <v>58</v>
      </c>
      <c r="N26" s="54"/>
    </row>
    <row r="27" spans="1:14" ht="15.75">
      <c r="A27" s="55" t="s">
        <v>5</v>
      </c>
      <c r="B27" s="56">
        <v>2</v>
      </c>
      <c r="C27" s="56">
        <v>0</v>
      </c>
      <c r="D27" s="56">
        <v>0</v>
      </c>
      <c r="E27" s="56"/>
      <c r="F27" s="56"/>
      <c r="G27" s="57"/>
      <c r="H27" s="58"/>
      <c r="I27" s="59"/>
      <c r="J27" s="60"/>
      <c r="K27" s="60"/>
      <c r="L27" s="60"/>
      <c r="M27" s="61"/>
      <c r="N27" s="54"/>
    </row>
    <row r="28" spans="1:14" ht="15.75">
      <c r="A28" s="55" t="s">
        <v>6</v>
      </c>
      <c r="B28" s="56">
        <v>1</v>
      </c>
      <c r="C28" s="56">
        <v>1.5</v>
      </c>
      <c r="D28" s="56">
        <v>1.5</v>
      </c>
      <c r="E28" s="56">
        <v>1.5</v>
      </c>
      <c r="F28" s="57">
        <v>0.5</v>
      </c>
      <c r="G28" s="56">
        <v>0</v>
      </c>
      <c r="H28" s="58">
        <v>6</v>
      </c>
      <c r="I28" s="59">
        <v>5.5</v>
      </c>
      <c r="J28" s="60" t="s">
        <v>64</v>
      </c>
      <c r="K28" s="60" t="s">
        <v>61</v>
      </c>
      <c r="L28" s="60" t="s">
        <v>61</v>
      </c>
      <c r="M28" s="61" t="s">
        <v>58</v>
      </c>
      <c r="N28" s="54"/>
    </row>
    <row r="29" spans="1:14" ht="15.75">
      <c r="A29" s="65" t="s">
        <v>7</v>
      </c>
      <c r="B29" s="66">
        <v>1</v>
      </c>
      <c r="C29" s="66">
        <v>1.5</v>
      </c>
      <c r="D29" s="66">
        <v>1.5</v>
      </c>
      <c r="E29" s="66">
        <v>1.5</v>
      </c>
      <c r="F29" s="67">
        <v>0.5</v>
      </c>
      <c r="G29" s="67">
        <v>0</v>
      </c>
      <c r="H29" s="68">
        <v>6</v>
      </c>
      <c r="I29" s="69">
        <v>5.5</v>
      </c>
      <c r="J29" s="70" t="s">
        <v>64</v>
      </c>
      <c r="K29" s="70" t="s">
        <v>61</v>
      </c>
      <c r="L29" s="70" t="s">
        <v>61</v>
      </c>
      <c r="M29" s="71" t="s">
        <v>58</v>
      </c>
      <c r="N29" s="54"/>
    </row>
    <row r="30" spans="1:14" ht="15.75">
      <c r="A30" s="54"/>
      <c r="B30" s="75"/>
      <c r="C30" s="75"/>
      <c r="D30" s="75"/>
      <c r="E30" s="75"/>
      <c r="F30" s="75"/>
      <c r="G30" s="75"/>
      <c r="H30" s="54"/>
      <c r="I30" s="72"/>
      <c r="J30" s="73"/>
      <c r="K30" s="73"/>
      <c r="L30" s="73"/>
      <c r="M30" s="73"/>
      <c r="N30" s="54"/>
    </row>
    <row r="31" spans="1:14" ht="15.75">
      <c r="A31" s="77" t="s">
        <v>127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23.2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</sheetData>
  <sheetProtection/>
  <mergeCells count="3">
    <mergeCell ref="A1:G1"/>
    <mergeCell ref="A2:G2"/>
    <mergeCell ref="A31:N32"/>
  </mergeCells>
  <printOptions/>
  <pageMargins left="0.75" right="0.75" top="0.53" bottom="0.5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G16">
      <selection activeCell="A38" sqref="A38"/>
    </sheetView>
  </sheetViews>
  <sheetFormatPr defaultColWidth="9.140625" defaultRowHeight="12.75"/>
  <cols>
    <col min="1" max="1" width="49.8515625" style="1" customWidth="1"/>
    <col min="2" max="2" width="13.421875" style="1" bestFit="1" customWidth="1"/>
    <col min="3" max="3" width="14.140625" style="1" bestFit="1" customWidth="1"/>
    <col min="4" max="4" width="11.8515625" style="1" bestFit="1" customWidth="1"/>
    <col min="5" max="5" width="11.421875" style="1" bestFit="1" customWidth="1"/>
    <col min="6" max="6" width="12.7109375" style="1" bestFit="1" customWidth="1"/>
    <col min="7" max="7" width="12.28125" style="1" bestFit="1" customWidth="1"/>
    <col min="8" max="8" width="12.57421875" style="1" customWidth="1"/>
    <col min="9" max="9" width="13.7109375" style="9" customWidth="1"/>
    <col min="10" max="10" width="16.140625" style="2" customWidth="1"/>
    <col min="11" max="11" width="14.00390625" style="2" customWidth="1"/>
    <col min="12" max="12" width="16.140625" style="2" customWidth="1"/>
    <col min="13" max="13" width="15.140625" style="2" customWidth="1"/>
    <col min="14" max="16384" width="9.140625" style="1" customWidth="1"/>
  </cols>
  <sheetData>
    <row r="1" spans="1:7" ht="15.75">
      <c r="A1" s="76" t="s">
        <v>0</v>
      </c>
      <c r="B1" s="76"/>
      <c r="C1" s="76"/>
      <c r="D1" s="76"/>
      <c r="E1" s="76"/>
      <c r="F1" s="76"/>
      <c r="G1" s="76"/>
    </row>
    <row r="2" spans="1:7" ht="15.75">
      <c r="A2" s="76" t="s">
        <v>1</v>
      </c>
      <c r="B2" s="76"/>
      <c r="C2" s="76"/>
      <c r="D2" s="76"/>
      <c r="E2" s="76"/>
      <c r="F2" s="76"/>
      <c r="G2" s="76"/>
    </row>
    <row r="4" spans="1:14" s="41" customFormat="1" ht="15.75">
      <c r="A4" s="43" t="s">
        <v>35</v>
      </c>
      <c r="B4" s="44" t="s">
        <v>92</v>
      </c>
      <c r="C4" s="44" t="s">
        <v>93</v>
      </c>
      <c r="D4" s="44" t="s">
        <v>94</v>
      </c>
      <c r="E4" s="44" t="s">
        <v>95</v>
      </c>
      <c r="F4" s="44" t="s">
        <v>96</v>
      </c>
      <c r="G4" s="44" t="s">
        <v>97</v>
      </c>
      <c r="H4" s="44" t="s">
        <v>98</v>
      </c>
      <c r="I4" s="44" t="s">
        <v>99</v>
      </c>
      <c r="J4" s="44" t="s">
        <v>100</v>
      </c>
      <c r="K4" s="44" t="s">
        <v>101</v>
      </c>
      <c r="L4" s="44" t="s">
        <v>102</v>
      </c>
      <c r="M4" s="45" t="s">
        <v>103</v>
      </c>
      <c r="N4" s="46"/>
    </row>
    <row r="5" spans="1:14" ht="15.75">
      <c r="A5" s="47" t="s">
        <v>2</v>
      </c>
      <c r="B5" s="48">
        <v>0</v>
      </c>
      <c r="C5" s="49" t="s">
        <v>38</v>
      </c>
      <c r="D5" s="49" t="s">
        <v>38</v>
      </c>
      <c r="E5" s="49" t="s">
        <v>38</v>
      </c>
      <c r="F5" s="49" t="s">
        <v>38</v>
      </c>
      <c r="G5" s="49" t="s">
        <v>38</v>
      </c>
      <c r="H5" s="50" t="s">
        <v>38</v>
      </c>
      <c r="I5" s="51" t="s">
        <v>38</v>
      </c>
      <c r="J5" s="52" t="s">
        <v>38</v>
      </c>
      <c r="K5" s="52" t="s">
        <v>38</v>
      </c>
      <c r="L5" s="52"/>
      <c r="M5" s="53"/>
      <c r="N5" s="54"/>
    </row>
    <row r="6" spans="1:14" ht="15.75">
      <c r="A6" s="55" t="s">
        <v>3</v>
      </c>
      <c r="B6" s="56">
        <v>8</v>
      </c>
      <c r="C6" s="56">
        <v>2</v>
      </c>
      <c r="D6" s="56">
        <v>6</v>
      </c>
      <c r="E6" s="56">
        <v>11.5</v>
      </c>
      <c r="F6" s="57">
        <v>1</v>
      </c>
      <c r="G6" s="57">
        <v>6</v>
      </c>
      <c r="H6" s="58">
        <v>5</v>
      </c>
      <c r="I6" s="59">
        <v>10</v>
      </c>
      <c r="J6" s="60" t="s">
        <v>106</v>
      </c>
      <c r="K6" s="60" t="s">
        <v>61</v>
      </c>
      <c r="L6" s="60" t="s">
        <v>61</v>
      </c>
      <c r="M6" s="61" t="s">
        <v>70</v>
      </c>
      <c r="N6" s="54"/>
    </row>
    <row r="7" spans="1:14" ht="15.75">
      <c r="A7" s="55" t="s">
        <v>18</v>
      </c>
      <c r="B7" s="56">
        <v>8</v>
      </c>
      <c r="C7" s="56">
        <v>2</v>
      </c>
      <c r="D7" s="56">
        <v>6</v>
      </c>
      <c r="E7" s="56">
        <v>11.5</v>
      </c>
      <c r="F7" s="57">
        <v>1</v>
      </c>
      <c r="G7" s="57" t="s">
        <v>38</v>
      </c>
      <c r="H7" s="58"/>
      <c r="I7" s="59"/>
      <c r="J7" s="60"/>
      <c r="K7" s="60"/>
      <c r="L7" s="60"/>
      <c r="M7" s="61"/>
      <c r="N7" s="54"/>
    </row>
    <row r="8" spans="1:14" ht="15.75">
      <c r="A8" s="55" t="s">
        <v>4</v>
      </c>
      <c r="B8" s="62">
        <v>2</v>
      </c>
      <c r="C8" s="62">
        <v>2</v>
      </c>
      <c r="D8" s="62">
        <v>2</v>
      </c>
      <c r="E8" s="62">
        <v>2</v>
      </c>
      <c r="F8" s="62">
        <v>2</v>
      </c>
      <c r="G8" s="62">
        <v>2</v>
      </c>
      <c r="H8" s="63">
        <v>2</v>
      </c>
      <c r="I8" s="59">
        <v>2</v>
      </c>
      <c r="J8" s="60" t="s">
        <v>58</v>
      </c>
      <c r="K8" s="60" t="s">
        <v>58</v>
      </c>
      <c r="L8" s="60" t="s">
        <v>58</v>
      </c>
      <c r="M8" s="61" t="s">
        <v>58</v>
      </c>
      <c r="N8" s="54"/>
    </row>
    <row r="9" spans="1:14" ht="15.75">
      <c r="A9" s="55" t="s">
        <v>5</v>
      </c>
      <c r="B9" s="56">
        <f>B5/B8</f>
        <v>0</v>
      </c>
      <c r="C9" s="56"/>
      <c r="D9" s="56">
        <v>0</v>
      </c>
      <c r="E9" s="56"/>
      <c r="F9" s="57" t="s">
        <v>38</v>
      </c>
      <c r="G9" s="57" t="s">
        <v>38</v>
      </c>
      <c r="H9" s="64" t="s">
        <v>38</v>
      </c>
      <c r="I9" s="59"/>
      <c r="J9" s="60"/>
      <c r="K9" s="60"/>
      <c r="L9" s="60"/>
      <c r="M9" s="61"/>
      <c r="N9" s="54"/>
    </row>
    <row r="10" spans="1:14" ht="15.75">
      <c r="A10" s="55" t="s">
        <v>6</v>
      </c>
      <c r="B10" s="56">
        <f>B6/B8</f>
        <v>4</v>
      </c>
      <c r="C10" s="56">
        <v>1</v>
      </c>
      <c r="D10" s="56">
        <v>3</v>
      </c>
      <c r="E10" s="56">
        <v>5.75</v>
      </c>
      <c r="F10" s="57">
        <v>0.5</v>
      </c>
      <c r="G10" s="57">
        <v>3</v>
      </c>
      <c r="H10" s="58">
        <v>2.5</v>
      </c>
      <c r="I10" s="59">
        <v>5</v>
      </c>
      <c r="J10" s="60" t="s">
        <v>87</v>
      </c>
      <c r="K10" s="60" t="s">
        <v>61</v>
      </c>
      <c r="L10" s="60" t="s">
        <v>61</v>
      </c>
      <c r="M10" s="61" t="s">
        <v>71</v>
      </c>
      <c r="N10" s="54"/>
    </row>
    <row r="11" spans="1:14" ht="15.75">
      <c r="A11" s="65" t="s">
        <v>7</v>
      </c>
      <c r="B11" s="66">
        <f>B7/B8</f>
        <v>4</v>
      </c>
      <c r="C11" s="66">
        <v>0</v>
      </c>
      <c r="D11" s="66">
        <v>3</v>
      </c>
      <c r="E11" s="66">
        <v>5.75</v>
      </c>
      <c r="F11" s="67">
        <v>0.5</v>
      </c>
      <c r="G11" s="67">
        <v>3</v>
      </c>
      <c r="H11" s="68">
        <v>2.5</v>
      </c>
      <c r="I11" s="69">
        <v>5</v>
      </c>
      <c r="J11" s="70" t="s">
        <v>87</v>
      </c>
      <c r="K11" s="70" t="s">
        <v>61</v>
      </c>
      <c r="L11" s="70" t="s">
        <v>61</v>
      </c>
      <c r="M11" s="71" t="s">
        <v>71</v>
      </c>
      <c r="N11" s="54"/>
    </row>
    <row r="12" spans="1:14" ht="15.75">
      <c r="A12" s="54"/>
      <c r="B12" s="54"/>
      <c r="C12" s="54"/>
      <c r="D12" s="54"/>
      <c r="E12" s="54"/>
      <c r="F12" s="54"/>
      <c r="G12" s="54"/>
      <c r="H12" s="54"/>
      <c r="I12" s="72"/>
      <c r="J12" s="73"/>
      <c r="K12" s="73"/>
      <c r="L12" s="73"/>
      <c r="M12" s="73"/>
      <c r="N12" s="54"/>
    </row>
    <row r="13" spans="1:14" s="41" customFormat="1" ht="15.75">
      <c r="A13" s="43" t="s">
        <v>16</v>
      </c>
      <c r="B13" s="44" t="s">
        <v>92</v>
      </c>
      <c r="C13" s="44" t="s">
        <v>104</v>
      </c>
      <c r="D13" s="44" t="s">
        <v>94</v>
      </c>
      <c r="E13" s="44" t="s">
        <v>95</v>
      </c>
      <c r="F13" s="44" t="s">
        <v>96</v>
      </c>
      <c r="G13" s="44" t="s">
        <v>97</v>
      </c>
      <c r="H13" s="44" t="s">
        <v>98</v>
      </c>
      <c r="I13" s="44" t="s">
        <v>99</v>
      </c>
      <c r="J13" s="44" t="s">
        <v>100</v>
      </c>
      <c r="K13" s="44" t="s">
        <v>101</v>
      </c>
      <c r="L13" s="44" t="s">
        <v>102</v>
      </c>
      <c r="M13" s="45" t="s">
        <v>103</v>
      </c>
      <c r="N13" s="46"/>
    </row>
    <row r="14" spans="1:14" ht="15.75">
      <c r="A14" s="47" t="s">
        <v>2</v>
      </c>
      <c r="B14" s="48">
        <v>0</v>
      </c>
      <c r="C14" s="48"/>
      <c r="D14" s="48"/>
      <c r="E14" s="48"/>
      <c r="F14" s="49" t="s">
        <v>38</v>
      </c>
      <c r="G14" s="49" t="s">
        <v>38</v>
      </c>
      <c r="H14" s="50" t="s">
        <v>38</v>
      </c>
      <c r="I14" s="51" t="s">
        <v>38</v>
      </c>
      <c r="J14" s="52" t="s">
        <v>38</v>
      </c>
      <c r="K14" s="52" t="s">
        <v>38</v>
      </c>
      <c r="L14" s="52" t="s">
        <v>38</v>
      </c>
      <c r="M14" s="53"/>
      <c r="N14" s="54"/>
    </row>
    <row r="15" spans="1:14" ht="15.75">
      <c r="A15" s="55" t="s">
        <v>3</v>
      </c>
      <c r="B15" s="56">
        <v>1</v>
      </c>
      <c r="C15" s="56">
        <v>3</v>
      </c>
      <c r="D15" s="56">
        <v>6</v>
      </c>
      <c r="E15" s="56">
        <v>9</v>
      </c>
      <c r="F15" s="56">
        <v>3</v>
      </c>
      <c r="G15" s="56">
        <v>5</v>
      </c>
      <c r="H15" s="58">
        <v>23</v>
      </c>
      <c r="I15" s="59">
        <v>36</v>
      </c>
      <c r="J15" s="60" t="s">
        <v>107</v>
      </c>
      <c r="K15" s="60" t="s">
        <v>109</v>
      </c>
      <c r="L15" s="60" t="s">
        <v>109</v>
      </c>
      <c r="M15" s="61" t="s">
        <v>106</v>
      </c>
      <c r="N15" s="54"/>
    </row>
    <row r="16" spans="1:14" ht="15.75">
      <c r="A16" s="55" t="s">
        <v>18</v>
      </c>
      <c r="B16" s="56">
        <v>1</v>
      </c>
      <c r="C16" s="56">
        <v>3</v>
      </c>
      <c r="D16" s="56">
        <v>6</v>
      </c>
      <c r="E16" s="56">
        <v>9</v>
      </c>
      <c r="F16" s="56">
        <v>3</v>
      </c>
      <c r="G16" s="56">
        <v>5</v>
      </c>
      <c r="H16" s="58">
        <v>23</v>
      </c>
      <c r="I16" s="59">
        <v>36</v>
      </c>
      <c r="J16" s="60" t="s">
        <v>107</v>
      </c>
      <c r="K16" s="60" t="s">
        <v>109</v>
      </c>
      <c r="L16" s="60" t="s">
        <v>109</v>
      </c>
      <c r="M16" s="61" t="s">
        <v>106</v>
      </c>
      <c r="N16" s="54"/>
    </row>
    <row r="17" spans="1:14" ht="15.75">
      <c r="A17" s="55" t="s">
        <v>4</v>
      </c>
      <c r="B17" s="62">
        <v>2</v>
      </c>
      <c r="C17" s="62">
        <v>2</v>
      </c>
      <c r="D17" s="62">
        <v>2</v>
      </c>
      <c r="E17" s="62">
        <v>2</v>
      </c>
      <c r="F17" s="62">
        <v>2</v>
      </c>
      <c r="G17" s="62">
        <v>2</v>
      </c>
      <c r="H17" s="63">
        <v>2</v>
      </c>
      <c r="I17" s="59">
        <v>2</v>
      </c>
      <c r="J17" s="60" t="s">
        <v>58</v>
      </c>
      <c r="K17" s="60" t="s">
        <v>58</v>
      </c>
      <c r="L17" s="60" t="s">
        <v>58</v>
      </c>
      <c r="M17" s="61" t="s">
        <v>58</v>
      </c>
      <c r="N17" s="54"/>
    </row>
    <row r="18" spans="1:14" ht="15.75">
      <c r="A18" s="55" t="s">
        <v>5</v>
      </c>
      <c r="B18" s="56"/>
      <c r="C18" s="56"/>
      <c r="D18" s="56"/>
      <c r="E18" s="56"/>
      <c r="F18" s="57" t="s">
        <v>38</v>
      </c>
      <c r="G18" s="57" t="s">
        <v>38</v>
      </c>
      <c r="H18" s="58" t="s">
        <v>38</v>
      </c>
      <c r="I18" s="59"/>
      <c r="J18" s="60"/>
      <c r="K18" s="60"/>
      <c r="L18" s="60"/>
      <c r="M18" s="61"/>
      <c r="N18" s="54"/>
    </row>
    <row r="19" spans="1:14" ht="15.75">
      <c r="A19" s="55" t="s">
        <v>6</v>
      </c>
      <c r="B19" s="56">
        <v>0.5</v>
      </c>
      <c r="C19" s="56">
        <v>1.5</v>
      </c>
      <c r="D19" s="56">
        <v>3</v>
      </c>
      <c r="E19" s="74">
        <v>4.5</v>
      </c>
      <c r="F19" s="56">
        <v>1.5</v>
      </c>
      <c r="G19" s="56">
        <v>2.6</v>
      </c>
      <c r="H19" s="58">
        <v>11.5</v>
      </c>
      <c r="I19" s="59">
        <v>18</v>
      </c>
      <c r="J19" s="60" t="s">
        <v>108</v>
      </c>
      <c r="K19" s="60" t="s">
        <v>110</v>
      </c>
      <c r="L19" s="60" t="s">
        <v>110</v>
      </c>
      <c r="M19" s="61" t="s">
        <v>87</v>
      </c>
      <c r="N19" s="54"/>
    </row>
    <row r="20" spans="1:14" ht="15.75">
      <c r="A20" s="65" t="s">
        <v>7</v>
      </c>
      <c r="B20" s="66">
        <v>0.5</v>
      </c>
      <c r="C20" s="66">
        <v>1.5</v>
      </c>
      <c r="D20" s="66">
        <v>3</v>
      </c>
      <c r="E20" s="66">
        <v>4.5</v>
      </c>
      <c r="F20" s="66">
        <v>1.5</v>
      </c>
      <c r="G20" s="66">
        <v>2.5</v>
      </c>
      <c r="H20" s="68">
        <v>11.5</v>
      </c>
      <c r="I20" s="69">
        <v>18</v>
      </c>
      <c r="J20" s="70" t="s">
        <v>108</v>
      </c>
      <c r="K20" s="70" t="s">
        <v>110</v>
      </c>
      <c r="L20" s="70" t="s">
        <v>110</v>
      </c>
      <c r="M20" s="71" t="s">
        <v>87</v>
      </c>
      <c r="N20" s="54"/>
    </row>
    <row r="21" spans="1:14" ht="15.75">
      <c r="A21" s="54"/>
      <c r="B21" s="54"/>
      <c r="C21" s="54"/>
      <c r="D21" s="54"/>
      <c r="E21" s="54"/>
      <c r="F21" s="54"/>
      <c r="G21" s="54"/>
      <c r="H21" s="54"/>
      <c r="I21" s="72"/>
      <c r="J21" s="73"/>
      <c r="K21" s="73"/>
      <c r="L21" s="73"/>
      <c r="M21" s="73"/>
      <c r="N21" s="54"/>
    </row>
    <row r="22" spans="1:14" ht="15.75">
      <c r="A22" s="43" t="s">
        <v>17</v>
      </c>
      <c r="B22" s="44" t="s">
        <v>92</v>
      </c>
      <c r="C22" s="44" t="s">
        <v>104</v>
      </c>
      <c r="D22" s="44" t="s">
        <v>94</v>
      </c>
      <c r="E22" s="44" t="s">
        <v>95</v>
      </c>
      <c r="F22" s="44" t="s">
        <v>96</v>
      </c>
      <c r="G22" s="44" t="s">
        <v>97</v>
      </c>
      <c r="H22" s="44" t="s">
        <v>98</v>
      </c>
      <c r="I22" s="44" t="s">
        <v>99</v>
      </c>
      <c r="J22" s="44" t="s">
        <v>100</v>
      </c>
      <c r="K22" s="44" t="s">
        <v>101</v>
      </c>
      <c r="L22" s="44" t="s">
        <v>102</v>
      </c>
      <c r="M22" s="45" t="s">
        <v>103</v>
      </c>
      <c r="N22" s="54"/>
    </row>
    <row r="23" spans="1:14" ht="15.75">
      <c r="A23" s="47" t="s">
        <v>2</v>
      </c>
      <c r="B23" s="48">
        <v>2</v>
      </c>
      <c r="C23" s="48">
        <v>0</v>
      </c>
      <c r="D23" s="48">
        <v>0</v>
      </c>
      <c r="E23" s="48">
        <v>0</v>
      </c>
      <c r="F23" s="48">
        <v>1</v>
      </c>
      <c r="G23" s="49" t="s">
        <v>38</v>
      </c>
      <c r="H23" s="50" t="s">
        <v>38</v>
      </c>
      <c r="I23" s="51"/>
      <c r="J23" s="52"/>
      <c r="K23" s="52"/>
      <c r="L23" s="52"/>
      <c r="M23" s="53"/>
      <c r="N23" s="54"/>
    </row>
    <row r="24" spans="1:14" ht="15.75">
      <c r="A24" s="55" t="s">
        <v>3</v>
      </c>
      <c r="B24" s="56">
        <v>5</v>
      </c>
      <c r="C24" s="56">
        <v>4</v>
      </c>
      <c r="D24" s="56">
        <v>7</v>
      </c>
      <c r="E24" s="56">
        <v>8</v>
      </c>
      <c r="F24" s="57">
        <v>1</v>
      </c>
      <c r="G24" s="57" t="s">
        <v>38</v>
      </c>
      <c r="H24" s="58">
        <v>15</v>
      </c>
      <c r="I24" s="59">
        <v>20</v>
      </c>
      <c r="J24" s="60" t="s">
        <v>64</v>
      </c>
      <c r="K24" s="60" t="s">
        <v>70</v>
      </c>
      <c r="L24" s="60" t="s">
        <v>110</v>
      </c>
      <c r="M24" s="61" t="s">
        <v>61</v>
      </c>
      <c r="N24" s="54"/>
    </row>
    <row r="25" spans="1:14" ht="15.75">
      <c r="A25" s="55" t="s">
        <v>18</v>
      </c>
      <c r="B25" s="56">
        <v>7</v>
      </c>
      <c r="C25" s="56">
        <v>4</v>
      </c>
      <c r="D25" s="56">
        <v>7</v>
      </c>
      <c r="E25" s="56">
        <v>8</v>
      </c>
      <c r="F25" s="57">
        <v>2</v>
      </c>
      <c r="G25" s="57"/>
      <c r="H25" s="58">
        <v>15</v>
      </c>
      <c r="I25" s="59">
        <v>20</v>
      </c>
      <c r="J25" s="60" t="s">
        <v>64</v>
      </c>
      <c r="K25" s="60" t="s">
        <v>70</v>
      </c>
      <c r="L25" s="60" t="s">
        <v>110</v>
      </c>
      <c r="M25" s="61" t="s">
        <v>61</v>
      </c>
      <c r="N25" s="54"/>
    </row>
    <row r="26" spans="1:14" ht="15.75">
      <c r="A26" s="55" t="s">
        <v>4</v>
      </c>
      <c r="B26" s="62">
        <v>2</v>
      </c>
      <c r="C26" s="62">
        <v>2</v>
      </c>
      <c r="D26" s="62">
        <v>2</v>
      </c>
      <c r="E26" s="62">
        <v>2</v>
      </c>
      <c r="F26" s="62">
        <v>2</v>
      </c>
      <c r="G26" s="62">
        <v>2</v>
      </c>
      <c r="H26" s="63">
        <v>2</v>
      </c>
      <c r="I26" s="59">
        <v>2</v>
      </c>
      <c r="J26" s="60" t="s">
        <v>58</v>
      </c>
      <c r="K26" s="60" t="s">
        <v>58</v>
      </c>
      <c r="L26" s="60" t="s">
        <v>58</v>
      </c>
      <c r="M26" s="61" t="s">
        <v>58</v>
      </c>
      <c r="N26" s="54"/>
    </row>
    <row r="27" spans="1:14" ht="15.75">
      <c r="A27" s="55" t="s">
        <v>5</v>
      </c>
      <c r="B27" s="56">
        <v>1</v>
      </c>
      <c r="C27" s="56">
        <v>0</v>
      </c>
      <c r="D27" s="56">
        <v>0</v>
      </c>
      <c r="E27" s="56"/>
      <c r="F27" s="56">
        <v>0.5</v>
      </c>
      <c r="G27" s="57" t="s">
        <v>38</v>
      </c>
      <c r="H27" s="58" t="s">
        <v>38</v>
      </c>
      <c r="I27" s="59"/>
      <c r="J27" s="60"/>
      <c r="K27" s="60"/>
      <c r="L27" s="60"/>
      <c r="M27" s="61"/>
      <c r="N27" s="54"/>
    </row>
    <row r="28" spans="1:14" ht="15.75">
      <c r="A28" s="55" t="s">
        <v>6</v>
      </c>
      <c r="B28" s="56">
        <v>2.5</v>
      </c>
      <c r="C28" s="56">
        <v>2</v>
      </c>
      <c r="D28" s="56">
        <v>3.5</v>
      </c>
      <c r="E28" s="56">
        <v>4</v>
      </c>
      <c r="F28" s="57">
        <v>0.5</v>
      </c>
      <c r="G28" s="57" t="s">
        <v>38</v>
      </c>
      <c r="H28" s="58">
        <v>7.5</v>
      </c>
      <c r="I28" s="59">
        <v>10</v>
      </c>
      <c r="J28" s="60" t="s">
        <v>89</v>
      </c>
      <c r="K28" s="60" t="s">
        <v>112</v>
      </c>
      <c r="L28" s="60" t="s">
        <v>116</v>
      </c>
      <c r="M28" s="61" t="s">
        <v>61</v>
      </c>
      <c r="N28" s="54"/>
    </row>
    <row r="29" spans="1:14" ht="15.75">
      <c r="A29" s="65" t="s">
        <v>7</v>
      </c>
      <c r="B29" s="66">
        <v>3.5</v>
      </c>
      <c r="C29" s="66">
        <v>2</v>
      </c>
      <c r="D29" s="66">
        <v>3.5</v>
      </c>
      <c r="E29" s="66">
        <v>4</v>
      </c>
      <c r="F29" s="67">
        <v>1</v>
      </c>
      <c r="G29" s="67" t="s">
        <v>38</v>
      </c>
      <c r="H29" s="68">
        <v>7.5</v>
      </c>
      <c r="I29" s="69">
        <v>10</v>
      </c>
      <c r="J29" s="70" t="s">
        <v>111</v>
      </c>
      <c r="K29" s="70" t="s">
        <v>112</v>
      </c>
      <c r="L29" s="70" t="s">
        <v>116</v>
      </c>
      <c r="M29" s="71" t="s">
        <v>61</v>
      </c>
      <c r="N29" s="54"/>
    </row>
    <row r="30" spans="1:14" ht="15.75">
      <c r="A30" s="54"/>
      <c r="B30" s="75"/>
      <c r="C30" s="75"/>
      <c r="D30" s="75"/>
      <c r="E30" s="75"/>
      <c r="F30" s="75"/>
      <c r="G30" s="75"/>
      <c r="H30" s="54"/>
      <c r="I30" s="72"/>
      <c r="J30" s="73"/>
      <c r="K30" s="73"/>
      <c r="L30" s="73"/>
      <c r="M30" s="73"/>
      <c r="N30" s="54"/>
    </row>
    <row r="31" spans="1:14" ht="15.75">
      <c r="A31" s="77" t="s">
        <v>114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23.2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ht="15.75">
      <c r="A33" s="1" t="s">
        <v>105</v>
      </c>
    </row>
    <row r="34" ht="15.75">
      <c r="A34" s="1" t="s">
        <v>113</v>
      </c>
    </row>
    <row r="35" ht="15.75">
      <c r="A35" s="1" t="s">
        <v>117</v>
      </c>
    </row>
    <row r="36" ht="15.75">
      <c r="A36" s="1" t="s">
        <v>115</v>
      </c>
    </row>
  </sheetData>
  <sheetProtection/>
  <mergeCells count="3">
    <mergeCell ref="A1:G1"/>
    <mergeCell ref="A2:G2"/>
    <mergeCell ref="A31:N32"/>
  </mergeCells>
  <printOptions/>
  <pageMargins left="0.75" right="0.75" top="0.53" bottom="0.5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D1">
      <selection activeCell="D26" sqref="D26"/>
    </sheetView>
  </sheetViews>
  <sheetFormatPr defaultColWidth="9.140625" defaultRowHeight="12.75"/>
  <cols>
    <col min="1" max="1" width="49.8515625" style="1" customWidth="1"/>
    <col min="2" max="2" width="13.421875" style="1" bestFit="1" customWidth="1"/>
    <col min="3" max="3" width="14.140625" style="1" bestFit="1" customWidth="1"/>
    <col min="4" max="4" width="11.8515625" style="1" bestFit="1" customWidth="1"/>
    <col min="5" max="5" width="11.421875" style="1" bestFit="1" customWidth="1"/>
    <col min="6" max="6" width="12.7109375" style="1" bestFit="1" customWidth="1"/>
    <col min="7" max="7" width="12.28125" style="1" bestFit="1" customWidth="1"/>
    <col min="8" max="8" width="10.8515625" style="1" customWidth="1"/>
    <col min="9" max="9" width="13.7109375" style="9" customWidth="1"/>
    <col min="10" max="10" width="16.140625" style="2" customWidth="1"/>
    <col min="11" max="11" width="14.00390625" style="2" customWidth="1"/>
    <col min="12" max="12" width="16.140625" style="2" customWidth="1"/>
    <col min="13" max="13" width="15.140625" style="2" customWidth="1"/>
    <col min="14" max="16384" width="9.140625" style="1" customWidth="1"/>
  </cols>
  <sheetData>
    <row r="1" spans="1:7" ht="15.75">
      <c r="A1" s="76" t="s">
        <v>0</v>
      </c>
      <c r="B1" s="76"/>
      <c r="C1" s="76"/>
      <c r="D1" s="76"/>
      <c r="E1" s="76"/>
      <c r="F1" s="76"/>
      <c r="G1" s="76"/>
    </row>
    <row r="2" spans="1:7" ht="15.75">
      <c r="A2" s="76" t="s">
        <v>1</v>
      </c>
      <c r="B2" s="76"/>
      <c r="C2" s="76"/>
      <c r="D2" s="76"/>
      <c r="E2" s="76"/>
      <c r="F2" s="76"/>
      <c r="G2" s="76"/>
    </row>
    <row r="4" spans="1:13" s="41" customFormat="1" ht="15.75">
      <c r="A4" s="38" t="s">
        <v>35</v>
      </c>
      <c r="B4" s="39" t="s">
        <v>72</v>
      </c>
      <c r="C4" s="39" t="s">
        <v>73</v>
      </c>
      <c r="D4" s="39" t="s">
        <v>74</v>
      </c>
      <c r="E4" s="39" t="s">
        <v>75</v>
      </c>
      <c r="F4" s="39" t="s">
        <v>76</v>
      </c>
      <c r="G4" s="39" t="s">
        <v>77</v>
      </c>
      <c r="H4" s="39" t="s">
        <v>78</v>
      </c>
      <c r="I4" s="39" t="s">
        <v>79</v>
      </c>
      <c r="J4" s="39" t="s">
        <v>80</v>
      </c>
      <c r="K4" s="39" t="s">
        <v>81</v>
      </c>
      <c r="L4" s="39" t="s">
        <v>82</v>
      </c>
      <c r="M4" s="40" t="s">
        <v>83</v>
      </c>
    </row>
    <row r="5" spans="1:13" ht="15.75">
      <c r="A5" s="31" t="s">
        <v>2</v>
      </c>
      <c r="B5" s="32">
        <v>0</v>
      </c>
      <c r="C5" s="33" t="s">
        <v>38</v>
      </c>
      <c r="D5" s="33" t="s">
        <v>38</v>
      </c>
      <c r="E5" s="33" t="s">
        <v>38</v>
      </c>
      <c r="F5" s="33" t="s">
        <v>38</v>
      </c>
      <c r="G5" s="33" t="s">
        <v>38</v>
      </c>
      <c r="H5" s="34" t="s">
        <v>38</v>
      </c>
      <c r="I5" s="35" t="s">
        <v>38</v>
      </c>
      <c r="J5" s="36" t="s">
        <v>38</v>
      </c>
      <c r="K5" s="36" t="s">
        <v>38</v>
      </c>
      <c r="L5" s="36" t="s">
        <v>88</v>
      </c>
      <c r="M5" s="37" t="s">
        <v>65</v>
      </c>
    </row>
    <row r="6" spans="1:13" ht="15.75">
      <c r="A6" s="15" t="s">
        <v>3</v>
      </c>
      <c r="B6" s="16">
        <v>7</v>
      </c>
      <c r="C6" s="16">
        <v>0</v>
      </c>
      <c r="D6" s="16">
        <f>-D60</f>
        <v>0</v>
      </c>
      <c r="E6" s="16"/>
      <c r="F6" s="17" t="s">
        <v>38</v>
      </c>
      <c r="G6" s="17" t="s">
        <v>38</v>
      </c>
      <c r="H6" s="21">
        <v>9.5</v>
      </c>
      <c r="I6" s="18">
        <v>9</v>
      </c>
      <c r="J6" s="19" t="s">
        <v>87</v>
      </c>
      <c r="K6" s="19" t="s">
        <v>58</v>
      </c>
      <c r="L6" s="19" t="s">
        <v>61</v>
      </c>
      <c r="M6" s="20" t="s">
        <v>88</v>
      </c>
    </row>
    <row r="7" spans="1:13" ht="15.75">
      <c r="A7" s="15" t="s">
        <v>18</v>
      </c>
      <c r="B7" s="16">
        <v>7</v>
      </c>
      <c r="C7" s="16">
        <v>0</v>
      </c>
      <c r="D7" s="16">
        <v>0</v>
      </c>
      <c r="E7" s="16">
        <v>10</v>
      </c>
      <c r="F7" s="17" t="s">
        <v>38</v>
      </c>
      <c r="G7" s="17" t="s">
        <v>38</v>
      </c>
      <c r="H7" s="21">
        <v>9.5</v>
      </c>
      <c r="I7" s="18">
        <v>9</v>
      </c>
      <c r="J7" s="19" t="s">
        <v>87</v>
      </c>
      <c r="K7" s="19" t="s">
        <v>58</v>
      </c>
      <c r="L7" s="19" t="s">
        <v>61</v>
      </c>
      <c r="M7" s="20" t="s">
        <v>88</v>
      </c>
    </row>
    <row r="8" spans="1:13" ht="15.75">
      <c r="A8" s="15" t="s">
        <v>4</v>
      </c>
      <c r="B8" s="22">
        <v>2</v>
      </c>
      <c r="C8" s="22">
        <v>2</v>
      </c>
      <c r="D8" s="22">
        <v>2</v>
      </c>
      <c r="E8" s="22">
        <v>2</v>
      </c>
      <c r="F8" s="22">
        <v>2</v>
      </c>
      <c r="G8" s="22">
        <v>2</v>
      </c>
      <c r="H8" s="23">
        <v>2</v>
      </c>
      <c r="I8" s="18">
        <v>2</v>
      </c>
      <c r="J8" s="19" t="s">
        <v>58</v>
      </c>
      <c r="K8" s="19" t="s">
        <v>58</v>
      </c>
      <c r="L8" s="19" t="s">
        <v>58</v>
      </c>
      <c r="M8" s="20" t="s">
        <v>58</v>
      </c>
    </row>
    <row r="9" spans="1:13" ht="15.75">
      <c r="A9" s="15" t="s">
        <v>5</v>
      </c>
      <c r="B9" s="16">
        <f>B5/B8</f>
        <v>0</v>
      </c>
      <c r="C9" s="16"/>
      <c r="D9" s="16">
        <v>0</v>
      </c>
      <c r="E9" s="16"/>
      <c r="F9" s="17" t="s">
        <v>38</v>
      </c>
      <c r="G9" s="17" t="s">
        <v>38</v>
      </c>
      <c r="H9" s="42" t="s">
        <v>38</v>
      </c>
      <c r="I9" s="18"/>
      <c r="J9" s="19"/>
      <c r="K9" s="19"/>
      <c r="L9" s="19" t="s">
        <v>58</v>
      </c>
      <c r="M9" s="20" t="s">
        <v>69</v>
      </c>
    </row>
    <row r="10" spans="1:13" ht="15.75">
      <c r="A10" s="15" t="s">
        <v>6</v>
      </c>
      <c r="B10" s="16">
        <f>B6/B8</f>
        <v>3.5</v>
      </c>
      <c r="C10" s="16">
        <v>0</v>
      </c>
      <c r="D10" s="16">
        <v>0</v>
      </c>
      <c r="E10" s="16">
        <v>5</v>
      </c>
      <c r="F10" s="17" t="s">
        <v>38</v>
      </c>
      <c r="G10" s="17" t="s">
        <v>38</v>
      </c>
      <c r="H10" s="21">
        <v>4.75</v>
      </c>
      <c r="I10" s="18">
        <v>4.5</v>
      </c>
      <c r="J10" s="19" t="s">
        <v>88</v>
      </c>
      <c r="K10" s="19" t="s">
        <v>64</v>
      </c>
      <c r="L10" s="19" t="s">
        <v>61</v>
      </c>
      <c r="M10" s="20" t="s">
        <v>58</v>
      </c>
    </row>
    <row r="11" spans="1:13" ht="15.75">
      <c r="A11" s="24" t="s">
        <v>7</v>
      </c>
      <c r="B11" s="25">
        <f>B7/B8</f>
        <v>3.5</v>
      </c>
      <c r="C11" s="25">
        <v>0</v>
      </c>
      <c r="D11" s="25">
        <v>0</v>
      </c>
      <c r="E11" s="25">
        <v>5</v>
      </c>
      <c r="F11" s="26" t="s">
        <v>38</v>
      </c>
      <c r="G11" s="26" t="s">
        <v>38</v>
      </c>
      <c r="H11" s="27">
        <v>4.75</v>
      </c>
      <c r="I11" s="28">
        <v>4.5</v>
      </c>
      <c r="J11" s="29" t="s">
        <v>88</v>
      </c>
      <c r="K11" s="29" t="s">
        <v>64</v>
      </c>
      <c r="L11" s="29" t="s">
        <v>61</v>
      </c>
      <c r="M11" s="30" t="s">
        <v>58</v>
      </c>
    </row>
    <row r="13" spans="1:13" s="41" customFormat="1" ht="15.75">
      <c r="A13" s="38" t="s">
        <v>16</v>
      </c>
      <c r="B13" s="39" t="s">
        <v>72</v>
      </c>
      <c r="C13" s="39" t="s">
        <v>84</v>
      </c>
      <c r="D13" s="39" t="s">
        <v>74</v>
      </c>
      <c r="E13" s="39" t="s">
        <v>85</v>
      </c>
      <c r="F13" s="39" t="s">
        <v>76</v>
      </c>
      <c r="G13" s="39" t="s">
        <v>77</v>
      </c>
      <c r="H13" s="39" t="s">
        <v>78</v>
      </c>
      <c r="I13" s="39" t="s">
        <v>79</v>
      </c>
      <c r="J13" s="39" t="s">
        <v>80</v>
      </c>
      <c r="K13" s="39" t="s">
        <v>81</v>
      </c>
      <c r="L13" s="39" t="s">
        <v>82</v>
      </c>
      <c r="M13" s="40" t="s">
        <v>83</v>
      </c>
    </row>
    <row r="14" spans="1:13" ht="15.75">
      <c r="A14" s="31" t="s">
        <v>2</v>
      </c>
      <c r="B14" s="32">
        <v>0</v>
      </c>
      <c r="C14" s="32"/>
      <c r="D14" s="32"/>
      <c r="E14" s="32"/>
      <c r="F14" s="33" t="s">
        <v>38</v>
      </c>
      <c r="G14" s="33" t="s">
        <v>38</v>
      </c>
      <c r="H14" s="34" t="s">
        <v>38</v>
      </c>
      <c r="I14" s="35" t="s">
        <v>38</v>
      </c>
      <c r="J14" s="36" t="s">
        <v>38</v>
      </c>
      <c r="K14" s="36" t="s">
        <v>38</v>
      </c>
      <c r="L14" s="36" t="s">
        <v>38</v>
      </c>
      <c r="M14" s="37" t="s">
        <v>61</v>
      </c>
    </row>
    <row r="15" spans="1:13" ht="15.75">
      <c r="A15" s="15" t="s">
        <v>3</v>
      </c>
      <c r="B15" s="16">
        <v>1</v>
      </c>
      <c r="C15" s="16">
        <v>2</v>
      </c>
      <c r="D15" s="16">
        <v>4</v>
      </c>
      <c r="E15" s="16">
        <v>8</v>
      </c>
      <c r="F15" s="16">
        <v>7</v>
      </c>
      <c r="G15" s="16">
        <v>5</v>
      </c>
      <c r="H15" s="21">
        <v>12</v>
      </c>
      <c r="I15" s="18">
        <v>19</v>
      </c>
      <c r="J15" s="19" t="s">
        <v>58</v>
      </c>
      <c r="K15" s="19" t="s">
        <v>58</v>
      </c>
      <c r="L15" s="19" t="s">
        <v>64</v>
      </c>
      <c r="M15" s="20" t="s">
        <v>65</v>
      </c>
    </row>
    <row r="16" spans="1:13" ht="15.75">
      <c r="A16" s="15" t="s">
        <v>18</v>
      </c>
      <c r="B16" s="16">
        <v>1</v>
      </c>
      <c r="C16" s="16">
        <v>2</v>
      </c>
      <c r="D16" s="16">
        <v>4</v>
      </c>
      <c r="E16" s="16">
        <v>8</v>
      </c>
      <c r="F16" s="16">
        <v>7</v>
      </c>
      <c r="G16" s="16">
        <v>5</v>
      </c>
      <c r="H16" s="21">
        <v>12</v>
      </c>
      <c r="I16" s="18">
        <v>19</v>
      </c>
      <c r="J16" s="19" t="s">
        <v>58</v>
      </c>
      <c r="K16" s="19" t="s">
        <v>58</v>
      </c>
      <c r="L16" s="19" t="s">
        <v>64</v>
      </c>
      <c r="M16" s="20" t="s">
        <v>65</v>
      </c>
    </row>
    <row r="17" spans="1:13" ht="15.75">
      <c r="A17" s="15" t="s">
        <v>4</v>
      </c>
      <c r="B17" s="22">
        <v>2</v>
      </c>
      <c r="C17" s="22">
        <v>2</v>
      </c>
      <c r="D17" s="22">
        <v>2</v>
      </c>
      <c r="E17" s="22">
        <v>2</v>
      </c>
      <c r="F17" s="22">
        <v>2</v>
      </c>
      <c r="G17" s="22">
        <v>2</v>
      </c>
      <c r="H17" s="23">
        <v>2</v>
      </c>
      <c r="I17" s="18">
        <v>2</v>
      </c>
      <c r="J17" s="19" t="s">
        <v>58</v>
      </c>
      <c r="K17" s="19" t="s">
        <v>58</v>
      </c>
      <c r="L17" s="19" t="s">
        <v>58</v>
      </c>
      <c r="M17" s="20" t="s">
        <v>58</v>
      </c>
    </row>
    <row r="18" spans="1:13" ht="15.75">
      <c r="A18" s="15" t="s">
        <v>5</v>
      </c>
      <c r="B18" s="16">
        <v>0</v>
      </c>
      <c r="C18" s="16"/>
      <c r="D18" s="16"/>
      <c r="E18" s="16"/>
      <c r="F18" s="17" t="s">
        <v>38</v>
      </c>
      <c r="G18" s="17" t="s">
        <v>38</v>
      </c>
      <c r="H18" s="21" t="s">
        <v>38</v>
      </c>
      <c r="I18" s="18">
        <v>0</v>
      </c>
      <c r="J18" s="19" t="s">
        <v>61</v>
      </c>
      <c r="K18" s="19" t="s">
        <v>61</v>
      </c>
      <c r="L18" s="19" t="s">
        <v>61</v>
      </c>
      <c r="M18" s="20" t="s">
        <v>61</v>
      </c>
    </row>
    <row r="19" spans="1:13" ht="15.75">
      <c r="A19" s="15" t="s">
        <v>6</v>
      </c>
      <c r="B19" s="16">
        <v>0.5</v>
      </c>
      <c r="C19" s="16">
        <v>1</v>
      </c>
      <c r="D19" s="16">
        <v>2</v>
      </c>
      <c r="E19" s="16">
        <v>4</v>
      </c>
      <c r="F19" s="16">
        <v>3.5</v>
      </c>
      <c r="G19" s="16">
        <v>2.5</v>
      </c>
      <c r="H19" s="21">
        <v>6</v>
      </c>
      <c r="I19" s="18">
        <v>9.5</v>
      </c>
      <c r="J19" s="19" t="s">
        <v>64</v>
      </c>
      <c r="K19" s="19" t="s">
        <v>64</v>
      </c>
      <c r="L19" s="19" t="s">
        <v>89</v>
      </c>
      <c r="M19" s="20" t="s">
        <v>69</v>
      </c>
    </row>
    <row r="20" spans="1:13" ht="15.75">
      <c r="A20" s="24" t="s">
        <v>7</v>
      </c>
      <c r="B20" s="25">
        <v>0.5</v>
      </c>
      <c r="C20" s="25">
        <v>1</v>
      </c>
      <c r="D20" s="25">
        <v>2</v>
      </c>
      <c r="E20" s="25">
        <v>4</v>
      </c>
      <c r="F20" s="25">
        <v>3.5</v>
      </c>
      <c r="G20" s="25">
        <v>2.5</v>
      </c>
      <c r="H20" s="27">
        <v>6</v>
      </c>
      <c r="I20" s="28">
        <v>9.5</v>
      </c>
      <c r="J20" s="29" t="s">
        <v>64</v>
      </c>
      <c r="K20" s="29" t="s">
        <v>64</v>
      </c>
      <c r="L20" s="29" t="s">
        <v>89</v>
      </c>
      <c r="M20" s="30" t="s">
        <v>69</v>
      </c>
    </row>
    <row r="21" ht="15.75">
      <c r="H21" s="4"/>
    </row>
    <row r="22" spans="1:13" ht="15.75">
      <c r="A22" s="38" t="s">
        <v>17</v>
      </c>
      <c r="B22" s="39" t="s">
        <v>72</v>
      </c>
      <c r="C22" s="39" t="s">
        <v>84</v>
      </c>
      <c r="D22" s="39" t="s">
        <v>74</v>
      </c>
      <c r="E22" s="39" t="s">
        <v>75</v>
      </c>
      <c r="F22" s="39" t="s">
        <v>76</v>
      </c>
      <c r="G22" s="39" t="s">
        <v>77</v>
      </c>
      <c r="H22" s="39" t="s">
        <v>78</v>
      </c>
      <c r="I22" s="39" t="s">
        <v>79</v>
      </c>
      <c r="J22" s="39" t="s">
        <v>80</v>
      </c>
      <c r="K22" s="39" t="s">
        <v>81</v>
      </c>
      <c r="L22" s="39" t="s">
        <v>82</v>
      </c>
      <c r="M22" s="40" t="s">
        <v>83</v>
      </c>
    </row>
    <row r="23" spans="1:13" ht="15.75">
      <c r="A23" s="31" t="s">
        <v>2</v>
      </c>
      <c r="B23" s="32">
        <v>0</v>
      </c>
      <c r="C23" s="32">
        <v>1</v>
      </c>
      <c r="D23" s="32"/>
      <c r="E23" s="32">
        <v>1</v>
      </c>
      <c r="F23" s="32">
        <v>1</v>
      </c>
      <c r="G23" s="33" t="s">
        <v>38</v>
      </c>
      <c r="H23" s="34" t="s">
        <v>38</v>
      </c>
      <c r="I23" s="35">
        <v>0</v>
      </c>
      <c r="J23" s="36" t="s">
        <v>61</v>
      </c>
      <c r="K23" s="36" t="s">
        <v>61</v>
      </c>
      <c r="L23" s="36" t="s">
        <v>58</v>
      </c>
      <c r="M23" s="37" t="s">
        <v>61</v>
      </c>
    </row>
    <row r="24" spans="1:13" ht="15.75">
      <c r="A24" s="15" t="s">
        <v>3</v>
      </c>
      <c r="B24" s="16">
        <v>2</v>
      </c>
      <c r="C24" s="16">
        <v>0</v>
      </c>
      <c r="D24" s="16">
        <v>1</v>
      </c>
      <c r="E24" s="16">
        <v>9</v>
      </c>
      <c r="F24" s="17" t="s">
        <v>38</v>
      </c>
      <c r="G24" s="17" t="s">
        <v>38</v>
      </c>
      <c r="H24" s="21">
        <v>15</v>
      </c>
      <c r="I24" s="18">
        <v>15</v>
      </c>
      <c r="J24" s="19" t="s">
        <v>64</v>
      </c>
      <c r="K24" s="19" t="s">
        <v>64</v>
      </c>
      <c r="L24" s="19" t="s">
        <v>64</v>
      </c>
      <c r="M24" s="20" t="s">
        <v>90</v>
      </c>
    </row>
    <row r="25" spans="1:13" ht="15.75">
      <c r="A25" s="15" t="s">
        <v>18</v>
      </c>
      <c r="B25" s="16">
        <v>2</v>
      </c>
      <c r="C25" s="16">
        <v>1</v>
      </c>
      <c r="D25" s="16">
        <v>1</v>
      </c>
      <c r="E25" s="16">
        <v>10</v>
      </c>
      <c r="F25" s="17" t="s">
        <v>38</v>
      </c>
      <c r="G25" s="17" t="s">
        <v>38</v>
      </c>
      <c r="H25" s="21">
        <v>15</v>
      </c>
      <c r="I25" s="18">
        <v>15</v>
      </c>
      <c r="J25" s="19" t="s">
        <v>64</v>
      </c>
      <c r="K25" s="19" t="s">
        <v>64</v>
      </c>
      <c r="L25" s="19" t="s">
        <v>62</v>
      </c>
      <c r="M25" s="20" t="s">
        <v>90</v>
      </c>
    </row>
    <row r="26" spans="1:13" ht="15.75">
      <c r="A26" s="15" t="s">
        <v>4</v>
      </c>
      <c r="B26" s="22">
        <v>2</v>
      </c>
      <c r="C26" s="22">
        <v>2</v>
      </c>
      <c r="D26" s="22">
        <v>2</v>
      </c>
      <c r="E26" s="22">
        <v>2</v>
      </c>
      <c r="F26" s="22">
        <v>2</v>
      </c>
      <c r="G26" s="22">
        <v>2</v>
      </c>
      <c r="H26" s="23">
        <v>2</v>
      </c>
      <c r="I26" s="18">
        <v>2</v>
      </c>
      <c r="J26" s="19" t="s">
        <v>58</v>
      </c>
      <c r="K26" s="19" t="s">
        <v>58</v>
      </c>
      <c r="L26" s="19" t="s">
        <v>58</v>
      </c>
      <c r="M26" s="20" t="s">
        <v>58</v>
      </c>
    </row>
    <row r="27" spans="1:13" ht="15.75">
      <c r="A27" s="15" t="s">
        <v>5</v>
      </c>
      <c r="B27" s="16">
        <v>0</v>
      </c>
      <c r="C27" s="16">
        <v>0</v>
      </c>
      <c r="D27" s="16">
        <v>0</v>
      </c>
      <c r="E27" s="16">
        <v>0</v>
      </c>
      <c r="F27" s="16">
        <v>0.5</v>
      </c>
      <c r="G27" s="17" t="s">
        <v>38</v>
      </c>
      <c r="H27" s="21" t="s">
        <v>38</v>
      </c>
      <c r="I27" s="18">
        <v>0</v>
      </c>
      <c r="J27" s="19" t="s">
        <v>61</v>
      </c>
      <c r="K27" s="19" t="s">
        <v>61</v>
      </c>
      <c r="L27" s="19" t="s">
        <v>64</v>
      </c>
      <c r="M27" s="20" t="s">
        <v>61</v>
      </c>
    </row>
    <row r="28" spans="1:13" ht="15.75">
      <c r="A28" s="15" t="s">
        <v>6</v>
      </c>
      <c r="B28" s="16">
        <v>1</v>
      </c>
      <c r="C28" s="16">
        <v>0.5</v>
      </c>
      <c r="D28" s="16">
        <v>0.5</v>
      </c>
      <c r="E28" s="16">
        <v>0.5</v>
      </c>
      <c r="F28" s="17" t="s">
        <v>38</v>
      </c>
      <c r="G28" s="17" t="s">
        <v>38</v>
      </c>
      <c r="H28" s="21">
        <v>7.5</v>
      </c>
      <c r="I28" s="18">
        <v>7.5</v>
      </c>
      <c r="J28" s="19" t="s">
        <v>89</v>
      </c>
      <c r="K28" s="19" t="s">
        <v>89</v>
      </c>
      <c r="L28" s="19" t="s">
        <v>89</v>
      </c>
      <c r="M28" s="20" t="s">
        <v>91</v>
      </c>
    </row>
    <row r="29" spans="1:13" ht="15.75">
      <c r="A29" s="24" t="s">
        <v>7</v>
      </c>
      <c r="B29" s="25">
        <v>1</v>
      </c>
      <c r="C29" s="25">
        <v>0.5</v>
      </c>
      <c r="D29" s="25">
        <v>0.5</v>
      </c>
      <c r="E29" s="25">
        <v>5</v>
      </c>
      <c r="F29" s="26">
        <v>0.5</v>
      </c>
      <c r="G29" s="26" t="s">
        <v>38</v>
      </c>
      <c r="H29" s="27">
        <v>7.5</v>
      </c>
      <c r="I29" s="28">
        <v>7.5</v>
      </c>
      <c r="J29" s="29" t="s">
        <v>89</v>
      </c>
      <c r="K29" s="29" t="s">
        <v>89</v>
      </c>
      <c r="L29" s="29" t="s">
        <v>89</v>
      </c>
      <c r="M29" s="30" t="s">
        <v>91</v>
      </c>
    </row>
    <row r="30" spans="2:7" ht="15.75">
      <c r="B30" s="5"/>
      <c r="C30" s="5"/>
      <c r="D30" s="5"/>
      <c r="E30" s="5"/>
      <c r="F30" s="5"/>
      <c r="G30" s="5"/>
    </row>
    <row r="31" spans="1:14" ht="15.75">
      <c r="A31" s="78" t="s">
        <v>86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23.2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sheetProtection/>
  <mergeCells count="3">
    <mergeCell ref="A1:G1"/>
    <mergeCell ref="A2:G2"/>
    <mergeCell ref="A31:N32"/>
  </mergeCells>
  <printOptions/>
  <pageMargins left="0.75" right="0.75" top="0.53" bottom="0.5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D13">
      <selection activeCell="F40" sqref="F40"/>
    </sheetView>
  </sheetViews>
  <sheetFormatPr defaultColWidth="9.140625" defaultRowHeight="12.75"/>
  <cols>
    <col min="1" max="1" width="49.8515625" style="1" customWidth="1"/>
    <col min="2" max="2" width="13.421875" style="1" bestFit="1" customWidth="1"/>
    <col min="3" max="3" width="14.140625" style="1" bestFit="1" customWidth="1"/>
    <col min="4" max="4" width="11.8515625" style="1" bestFit="1" customWidth="1"/>
    <col min="5" max="5" width="11.421875" style="1" bestFit="1" customWidth="1"/>
    <col min="6" max="6" width="12.7109375" style="1" bestFit="1" customWidth="1"/>
    <col min="7" max="7" width="12.28125" style="1" bestFit="1" customWidth="1"/>
    <col min="8" max="8" width="10.8515625" style="1" customWidth="1"/>
    <col min="9" max="9" width="13.7109375" style="9" customWidth="1"/>
    <col min="10" max="10" width="16.140625" style="2" customWidth="1"/>
    <col min="11" max="11" width="14.00390625" style="2" customWidth="1"/>
    <col min="12" max="12" width="16.140625" style="2" customWidth="1"/>
    <col min="13" max="13" width="15.140625" style="2" customWidth="1"/>
    <col min="14" max="16384" width="9.140625" style="1" customWidth="1"/>
  </cols>
  <sheetData>
    <row r="1" spans="1:7" ht="15.75">
      <c r="A1" s="76" t="s">
        <v>0</v>
      </c>
      <c r="B1" s="76"/>
      <c r="C1" s="76"/>
      <c r="D1" s="76"/>
      <c r="E1" s="76"/>
      <c r="F1" s="76"/>
      <c r="G1" s="76"/>
    </row>
    <row r="2" spans="1:7" ht="15.75">
      <c r="A2" s="76" t="s">
        <v>1</v>
      </c>
      <c r="B2" s="76"/>
      <c r="C2" s="76"/>
      <c r="D2" s="76"/>
      <c r="E2" s="76"/>
      <c r="F2" s="76"/>
      <c r="G2" s="76"/>
    </row>
    <row r="4" spans="1:13" ht="15.75">
      <c r="A4" s="3" t="s">
        <v>35</v>
      </c>
      <c r="B4" s="2" t="s">
        <v>41</v>
      </c>
      <c r="C4" s="2" t="s">
        <v>42</v>
      </c>
      <c r="D4" s="2" t="s">
        <v>43</v>
      </c>
      <c r="E4" s="2" t="s">
        <v>44</v>
      </c>
      <c r="F4" s="2" t="s">
        <v>45</v>
      </c>
      <c r="G4" s="2" t="s">
        <v>46</v>
      </c>
      <c r="H4" s="2" t="s">
        <v>50</v>
      </c>
      <c r="I4" s="2" t="s">
        <v>47</v>
      </c>
      <c r="J4" s="2" t="s">
        <v>48</v>
      </c>
      <c r="K4" s="2" t="s">
        <v>49</v>
      </c>
      <c r="L4" s="2" t="s">
        <v>51</v>
      </c>
      <c r="M4" s="2" t="s">
        <v>52</v>
      </c>
    </row>
    <row r="5" spans="1:8" ht="15.75">
      <c r="A5" s="1" t="s">
        <v>2</v>
      </c>
      <c r="B5" s="5">
        <v>0</v>
      </c>
      <c r="C5" s="10" t="s">
        <v>38</v>
      </c>
      <c r="D5" s="10" t="s">
        <v>38</v>
      </c>
      <c r="E5" s="10" t="s">
        <v>38</v>
      </c>
      <c r="F5" s="10" t="s">
        <v>38</v>
      </c>
      <c r="G5" s="10" t="s">
        <v>38</v>
      </c>
      <c r="H5" s="11" t="s">
        <v>38</v>
      </c>
    </row>
    <row r="6" spans="1:13" ht="15.75">
      <c r="A6" s="1" t="s">
        <v>3</v>
      </c>
      <c r="B6" s="5">
        <v>1</v>
      </c>
      <c r="C6" s="5">
        <v>0</v>
      </c>
      <c r="D6" s="5">
        <f>-D60</f>
        <v>0</v>
      </c>
      <c r="E6" s="5">
        <v>4</v>
      </c>
      <c r="F6" s="5">
        <v>6.5</v>
      </c>
      <c r="G6" s="5">
        <v>1</v>
      </c>
      <c r="H6" s="12">
        <v>11</v>
      </c>
      <c r="I6" s="9">
        <v>12</v>
      </c>
      <c r="J6" s="2" t="s">
        <v>59</v>
      </c>
      <c r="K6" s="2" t="s">
        <v>61</v>
      </c>
      <c r="L6" s="2" t="s">
        <v>61</v>
      </c>
      <c r="M6" s="2" t="s">
        <v>62</v>
      </c>
    </row>
    <row r="7" spans="1:13" ht="15.75">
      <c r="A7" s="1" t="s">
        <v>18</v>
      </c>
      <c r="B7" s="5">
        <f>SUM(B5:B6)</f>
        <v>1</v>
      </c>
      <c r="C7" s="5">
        <v>0</v>
      </c>
      <c r="D7" s="5">
        <v>0</v>
      </c>
      <c r="E7" s="5">
        <v>4</v>
      </c>
      <c r="F7" s="5">
        <v>6.5</v>
      </c>
      <c r="G7" s="5">
        <v>1</v>
      </c>
      <c r="H7" s="12">
        <v>11</v>
      </c>
      <c r="I7" s="9">
        <v>12</v>
      </c>
      <c r="J7" s="2" t="s">
        <v>59</v>
      </c>
      <c r="K7" s="2" t="s">
        <v>61</v>
      </c>
      <c r="L7" s="2" t="s">
        <v>61</v>
      </c>
      <c r="M7" s="2" t="s">
        <v>62</v>
      </c>
    </row>
    <row r="8" spans="1:13" ht="15.75">
      <c r="A8" s="1" t="s">
        <v>4</v>
      </c>
      <c r="B8" s="4">
        <v>2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13">
        <v>2</v>
      </c>
      <c r="I8" s="9">
        <v>2</v>
      </c>
      <c r="J8" s="2" t="s">
        <v>58</v>
      </c>
      <c r="K8" s="2" t="s">
        <v>58</v>
      </c>
      <c r="L8" s="2" t="s">
        <v>58</v>
      </c>
      <c r="M8" s="2" t="s">
        <v>58</v>
      </c>
    </row>
    <row r="9" spans="1:8" ht="15.75">
      <c r="A9" s="1" t="s">
        <v>5</v>
      </c>
      <c r="B9" s="5">
        <f>B5/B8</f>
        <v>0</v>
      </c>
      <c r="C9" s="5"/>
      <c r="D9" s="5">
        <v>0</v>
      </c>
      <c r="E9" s="5"/>
      <c r="F9" s="5"/>
      <c r="G9" s="5"/>
      <c r="H9" s="14" t="s">
        <v>38</v>
      </c>
    </row>
    <row r="10" spans="1:13" ht="15.75">
      <c r="A10" s="1" t="s">
        <v>6</v>
      </c>
      <c r="B10" s="5">
        <f>B6/B8</f>
        <v>0.5</v>
      </c>
      <c r="C10" s="5">
        <v>0</v>
      </c>
      <c r="D10" s="5">
        <v>0</v>
      </c>
      <c r="E10" s="5">
        <v>2</v>
      </c>
      <c r="F10" s="5">
        <v>3.25</v>
      </c>
      <c r="G10" s="5">
        <v>0.5</v>
      </c>
      <c r="H10" s="12">
        <v>5.5</v>
      </c>
      <c r="I10" s="9">
        <v>6</v>
      </c>
      <c r="J10" s="2" t="s">
        <v>60</v>
      </c>
      <c r="K10" s="2" t="s">
        <v>61</v>
      </c>
      <c r="L10" s="2" t="s">
        <v>61</v>
      </c>
      <c r="M10" s="2" t="s">
        <v>68</v>
      </c>
    </row>
    <row r="11" spans="1:13" ht="15.75">
      <c r="A11" s="1" t="s">
        <v>7</v>
      </c>
      <c r="B11" s="5">
        <f>B7/B8</f>
        <v>0.5</v>
      </c>
      <c r="C11" s="5">
        <v>0</v>
      </c>
      <c r="D11" s="5">
        <v>0</v>
      </c>
      <c r="E11" s="5">
        <v>2</v>
      </c>
      <c r="F11" s="5">
        <v>3.25</v>
      </c>
      <c r="G11" s="5">
        <v>0.5</v>
      </c>
      <c r="H11" s="12">
        <v>5.5</v>
      </c>
      <c r="I11" s="9">
        <v>6</v>
      </c>
      <c r="J11" s="2" t="s">
        <v>60</v>
      </c>
      <c r="K11" s="2" t="s">
        <v>61</v>
      </c>
      <c r="L11" s="2" t="s">
        <v>61</v>
      </c>
      <c r="M11" s="2" t="s">
        <v>68</v>
      </c>
    </row>
    <row r="13" spans="1:13" ht="15.75">
      <c r="A13" s="3" t="s">
        <v>16</v>
      </c>
      <c r="B13" s="2" t="s">
        <v>41</v>
      </c>
      <c r="C13" s="2" t="s">
        <v>53</v>
      </c>
      <c r="D13" s="2" t="s">
        <v>43</v>
      </c>
      <c r="E13" s="2" t="s">
        <v>44</v>
      </c>
      <c r="F13" s="2" t="s">
        <v>45</v>
      </c>
      <c r="G13" s="2" t="s">
        <v>46</v>
      </c>
      <c r="H13" s="2" t="s">
        <v>50</v>
      </c>
      <c r="I13" s="2" t="s">
        <v>47</v>
      </c>
      <c r="J13" s="2" t="s">
        <v>54</v>
      </c>
      <c r="K13" s="2" t="s">
        <v>49</v>
      </c>
      <c r="L13" s="2" t="s">
        <v>55</v>
      </c>
      <c r="M13" s="2" t="s">
        <v>56</v>
      </c>
    </row>
    <row r="14" spans="1:8" ht="15.75">
      <c r="A14" s="1" t="s">
        <v>2</v>
      </c>
      <c r="B14" s="5">
        <v>0</v>
      </c>
      <c r="C14" s="5"/>
      <c r="D14" s="5"/>
      <c r="E14" s="5"/>
      <c r="F14" s="5"/>
      <c r="G14" s="5"/>
      <c r="H14" s="11" t="s">
        <v>38</v>
      </c>
    </row>
    <row r="15" spans="1:13" ht="15.75">
      <c r="A15" s="1" t="s">
        <v>3</v>
      </c>
      <c r="B15" s="5">
        <v>4</v>
      </c>
      <c r="C15" s="5">
        <v>1</v>
      </c>
      <c r="D15" s="5">
        <v>1.5</v>
      </c>
      <c r="E15" s="5">
        <v>4.5</v>
      </c>
      <c r="F15" s="5">
        <v>2</v>
      </c>
      <c r="G15" s="5">
        <v>4</v>
      </c>
      <c r="H15" s="12">
        <v>4</v>
      </c>
      <c r="I15" s="9">
        <v>22</v>
      </c>
      <c r="J15" s="2" t="s">
        <v>62</v>
      </c>
      <c r="K15" s="2" t="s">
        <v>61</v>
      </c>
      <c r="L15" s="2" t="s">
        <v>61</v>
      </c>
      <c r="M15" s="2" t="s">
        <v>65</v>
      </c>
    </row>
    <row r="16" spans="1:13" ht="15.75">
      <c r="A16" s="1" t="s">
        <v>18</v>
      </c>
      <c r="B16" s="5">
        <v>4</v>
      </c>
      <c r="C16" s="5">
        <v>1</v>
      </c>
      <c r="D16" s="5">
        <v>1.5</v>
      </c>
      <c r="E16" s="5">
        <v>4.5</v>
      </c>
      <c r="F16" s="5">
        <v>2</v>
      </c>
      <c r="G16" s="5">
        <v>4</v>
      </c>
      <c r="H16" s="12">
        <v>4</v>
      </c>
      <c r="I16" s="9">
        <v>22</v>
      </c>
      <c r="J16" s="2" t="s">
        <v>62</v>
      </c>
      <c r="K16" s="2" t="s">
        <v>61</v>
      </c>
      <c r="L16" s="2" t="s">
        <v>58</v>
      </c>
      <c r="M16" s="2" t="s">
        <v>65</v>
      </c>
    </row>
    <row r="17" spans="1:13" ht="15.75">
      <c r="A17" s="1" t="s">
        <v>4</v>
      </c>
      <c r="B17" s="4">
        <v>2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13">
        <v>2</v>
      </c>
      <c r="I17" s="9">
        <v>2</v>
      </c>
      <c r="J17" s="2" t="s">
        <v>58</v>
      </c>
      <c r="K17" s="2" t="s">
        <v>58</v>
      </c>
      <c r="L17" s="2" t="s">
        <v>58</v>
      </c>
      <c r="M17" s="2" t="s">
        <v>58</v>
      </c>
    </row>
    <row r="18" spans="1:8" ht="15.75">
      <c r="A18" s="1" t="s">
        <v>5</v>
      </c>
      <c r="B18" s="5">
        <v>0</v>
      </c>
      <c r="C18" s="5"/>
      <c r="D18" s="5"/>
      <c r="E18" s="5"/>
      <c r="F18" s="5"/>
      <c r="G18" s="5"/>
      <c r="H18" s="12"/>
    </row>
    <row r="19" spans="1:13" ht="15.75">
      <c r="A19" s="1" t="s">
        <v>6</v>
      </c>
      <c r="B19" s="5">
        <v>2</v>
      </c>
      <c r="C19" s="5">
        <v>0.5</v>
      </c>
      <c r="D19" s="5">
        <v>1.33</v>
      </c>
      <c r="E19" s="5">
        <v>2.25</v>
      </c>
      <c r="F19" s="5">
        <v>1</v>
      </c>
      <c r="G19" s="5">
        <v>2</v>
      </c>
      <c r="H19" s="12">
        <v>2</v>
      </c>
      <c r="I19" s="9">
        <v>11</v>
      </c>
      <c r="J19" s="2" t="s">
        <v>63</v>
      </c>
      <c r="K19" s="2" t="s">
        <v>61</v>
      </c>
      <c r="L19" s="2" t="s">
        <v>64</v>
      </c>
      <c r="M19" s="2" t="s">
        <v>69</v>
      </c>
    </row>
    <row r="20" spans="1:13" ht="15.75">
      <c r="A20" s="1" t="s">
        <v>7</v>
      </c>
      <c r="B20" s="5">
        <v>2</v>
      </c>
      <c r="C20" s="5">
        <v>0.5</v>
      </c>
      <c r="D20" s="5">
        <v>1.33</v>
      </c>
      <c r="E20" s="5">
        <v>2.25</v>
      </c>
      <c r="F20" s="5">
        <v>1</v>
      </c>
      <c r="G20" s="5">
        <v>2</v>
      </c>
      <c r="H20" s="12">
        <v>2</v>
      </c>
      <c r="I20" s="9">
        <v>11</v>
      </c>
      <c r="J20" s="2" t="s">
        <v>63</v>
      </c>
      <c r="K20" s="2" t="s">
        <v>61</v>
      </c>
      <c r="L20" s="2" t="s">
        <v>64</v>
      </c>
      <c r="M20" s="2" t="s">
        <v>69</v>
      </c>
    </row>
    <row r="21" ht="15.75">
      <c r="H21" s="4"/>
    </row>
    <row r="22" spans="1:13" ht="15.75">
      <c r="A22" s="3" t="s">
        <v>17</v>
      </c>
      <c r="B22" s="2" t="s">
        <v>41</v>
      </c>
      <c r="C22" s="2" t="s">
        <v>53</v>
      </c>
      <c r="D22" s="2" t="s">
        <v>43</v>
      </c>
      <c r="E22" s="2" t="s">
        <v>44</v>
      </c>
      <c r="F22" s="2" t="s">
        <v>45</v>
      </c>
      <c r="G22" s="2" t="s">
        <v>46</v>
      </c>
      <c r="H22" s="2" t="s">
        <v>50</v>
      </c>
      <c r="I22" s="2" t="s">
        <v>47</v>
      </c>
      <c r="J22" s="2" t="s">
        <v>54</v>
      </c>
      <c r="K22" s="2" t="s">
        <v>49</v>
      </c>
      <c r="L22" s="2" t="s">
        <v>55</v>
      </c>
      <c r="M22" s="2" t="s">
        <v>52</v>
      </c>
    </row>
    <row r="23" spans="1:8" ht="15.75">
      <c r="A23" s="1" t="s">
        <v>2</v>
      </c>
      <c r="B23" s="5">
        <v>0</v>
      </c>
      <c r="C23" s="5"/>
      <c r="D23" s="5"/>
      <c r="E23" s="5"/>
      <c r="F23" s="5">
        <v>4</v>
      </c>
      <c r="G23" s="5">
        <v>0</v>
      </c>
      <c r="H23" s="11" t="s">
        <v>38</v>
      </c>
    </row>
    <row r="24" spans="1:13" ht="15.75">
      <c r="A24" s="1" t="s">
        <v>3</v>
      </c>
      <c r="B24" s="5">
        <v>3</v>
      </c>
      <c r="C24" s="5">
        <v>1</v>
      </c>
      <c r="D24" s="5">
        <f>-D240</f>
        <v>0</v>
      </c>
      <c r="E24" s="5">
        <v>4.5</v>
      </c>
      <c r="F24" s="5">
        <v>0</v>
      </c>
      <c r="G24" s="5">
        <v>0</v>
      </c>
      <c r="H24" s="12">
        <v>15</v>
      </c>
      <c r="I24" s="9">
        <v>24</v>
      </c>
      <c r="J24" s="2" t="s">
        <v>65</v>
      </c>
      <c r="K24" s="2" t="s">
        <v>58</v>
      </c>
      <c r="L24" s="2" t="s">
        <v>61</v>
      </c>
      <c r="M24" s="2" t="s">
        <v>70</v>
      </c>
    </row>
    <row r="25" spans="1:13" ht="15.75">
      <c r="A25" s="1" t="s">
        <v>18</v>
      </c>
      <c r="B25" s="5">
        <v>3</v>
      </c>
      <c r="C25" s="5">
        <v>1</v>
      </c>
      <c r="D25" s="5">
        <v>0</v>
      </c>
      <c r="E25" s="5">
        <v>4.5</v>
      </c>
      <c r="F25" s="5">
        <v>4</v>
      </c>
      <c r="G25" s="5">
        <v>0</v>
      </c>
      <c r="H25" s="12">
        <v>15</v>
      </c>
      <c r="I25" s="9">
        <v>24</v>
      </c>
      <c r="J25" s="2" t="s">
        <v>65</v>
      </c>
      <c r="K25" s="2" t="s">
        <v>58</v>
      </c>
      <c r="L25" s="2" t="s">
        <v>61</v>
      </c>
      <c r="M25" s="2" t="s">
        <v>70</v>
      </c>
    </row>
    <row r="26" spans="1:13" ht="15.75">
      <c r="A26" s="1" t="s">
        <v>4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13">
        <v>2</v>
      </c>
      <c r="I26" s="9">
        <v>2</v>
      </c>
      <c r="J26" s="2" t="s">
        <v>58</v>
      </c>
      <c r="K26" s="2" t="s">
        <v>58</v>
      </c>
      <c r="L26" s="2" t="s">
        <v>58</v>
      </c>
      <c r="M26" s="2" t="s">
        <v>58</v>
      </c>
    </row>
    <row r="27" spans="1:8" ht="15.75">
      <c r="A27" s="1" t="s">
        <v>5</v>
      </c>
      <c r="B27" s="5">
        <v>0</v>
      </c>
      <c r="C27" s="5"/>
      <c r="D27" s="5"/>
      <c r="E27" s="5"/>
      <c r="F27" s="5"/>
      <c r="G27" s="5"/>
      <c r="H27" s="12"/>
    </row>
    <row r="28" spans="1:13" ht="15.75">
      <c r="A28" s="1" t="s">
        <v>6</v>
      </c>
      <c r="B28" s="5">
        <v>1.5</v>
      </c>
      <c r="C28" s="5">
        <v>0.5</v>
      </c>
      <c r="D28" s="5">
        <v>0</v>
      </c>
      <c r="E28" s="5">
        <v>2.25</v>
      </c>
      <c r="F28" s="5">
        <v>2</v>
      </c>
      <c r="G28" s="5">
        <v>0</v>
      </c>
      <c r="H28" s="12">
        <v>7.5</v>
      </c>
      <c r="I28" s="9">
        <v>12</v>
      </c>
      <c r="J28" s="2" t="s">
        <v>66</v>
      </c>
      <c r="K28" s="2" t="s">
        <v>64</v>
      </c>
      <c r="L28" s="2" t="s">
        <v>61</v>
      </c>
      <c r="M28" s="2" t="s">
        <v>71</v>
      </c>
    </row>
    <row r="29" spans="1:13" ht="15.75">
      <c r="A29" s="1" t="s">
        <v>7</v>
      </c>
      <c r="B29" s="5">
        <v>1.5</v>
      </c>
      <c r="C29" s="5">
        <v>0.5</v>
      </c>
      <c r="D29" s="5">
        <v>0</v>
      </c>
      <c r="E29" s="5">
        <v>2.25</v>
      </c>
      <c r="F29" s="5">
        <v>2</v>
      </c>
      <c r="G29" s="5">
        <v>0</v>
      </c>
      <c r="H29" s="12">
        <v>7.5</v>
      </c>
      <c r="I29" s="9">
        <v>12</v>
      </c>
      <c r="J29" s="2" t="s">
        <v>67</v>
      </c>
      <c r="K29" s="2" t="s">
        <v>64</v>
      </c>
      <c r="L29" s="2" t="s">
        <v>61</v>
      </c>
      <c r="M29" s="2" t="s">
        <v>71</v>
      </c>
    </row>
    <row r="30" spans="2:7" ht="15.75">
      <c r="B30" s="5"/>
      <c r="C30" s="5"/>
      <c r="D30" s="5"/>
      <c r="E30" s="5"/>
      <c r="F30" s="5"/>
      <c r="G30" s="5"/>
    </row>
    <row r="31" spans="1:14" ht="15.75">
      <c r="A31" s="79" t="s">
        <v>57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5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sheetProtection/>
  <mergeCells count="3">
    <mergeCell ref="A1:G1"/>
    <mergeCell ref="A2:G2"/>
    <mergeCell ref="A31:N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F1">
      <selection activeCell="P33" sqref="P33"/>
    </sheetView>
  </sheetViews>
  <sheetFormatPr defaultColWidth="9.140625" defaultRowHeight="12.75"/>
  <cols>
    <col min="1" max="1" width="49.8515625" style="1" customWidth="1"/>
    <col min="2" max="2" width="13.421875" style="1" bestFit="1" customWidth="1"/>
    <col min="3" max="3" width="14.140625" style="1" bestFit="1" customWidth="1"/>
    <col min="4" max="4" width="11.8515625" style="1" bestFit="1" customWidth="1"/>
    <col min="5" max="5" width="11.421875" style="1" bestFit="1" customWidth="1"/>
    <col min="6" max="6" width="12.7109375" style="1" bestFit="1" customWidth="1"/>
    <col min="7" max="8" width="12.28125" style="1" bestFit="1" customWidth="1"/>
    <col min="9" max="9" width="12.421875" style="1" bestFit="1" customWidth="1"/>
    <col min="10" max="10" width="15.140625" style="1" bestFit="1" customWidth="1"/>
    <col min="11" max="11" width="13.140625" style="1" bestFit="1" customWidth="1"/>
    <col min="12" max="12" width="15.57421875" style="1" bestFit="1" customWidth="1"/>
    <col min="13" max="13" width="14.7109375" style="1" bestFit="1" customWidth="1"/>
    <col min="14" max="16384" width="9.140625" style="1" customWidth="1"/>
  </cols>
  <sheetData>
    <row r="1" spans="1:14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1:14" ht="15.75">
      <c r="A4" s="3" t="s">
        <v>15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9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4" t="s">
        <v>30</v>
      </c>
    </row>
    <row r="5" spans="1:14" ht="15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 aca="true" t="shared" si="0" ref="N5:N11">SUM(B5:M5)/12</f>
        <v>0</v>
      </c>
    </row>
    <row r="6" spans="1:14" ht="15.75">
      <c r="A6" s="1" t="s">
        <v>3</v>
      </c>
      <c r="B6" s="5"/>
      <c r="C6" s="5">
        <v>1</v>
      </c>
      <c r="D6" s="5">
        <v>1</v>
      </c>
      <c r="E6" s="5">
        <v>2</v>
      </c>
      <c r="F6" s="5"/>
      <c r="G6" s="5">
        <v>5</v>
      </c>
      <c r="H6" s="5">
        <v>5</v>
      </c>
      <c r="I6" s="5">
        <v>6</v>
      </c>
      <c r="J6" s="5">
        <v>21</v>
      </c>
      <c r="K6" s="5">
        <v>2</v>
      </c>
      <c r="L6" s="5"/>
      <c r="M6" s="5">
        <v>6</v>
      </c>
      <c r="N6" s="6">
        <f t="shared" si="0"/>
        <v>4.083333333333333</v>
      </c>
    </row>
    <row r="7" spans="1:14" ht="15.75">
      <c r="A7" s="1" t="s">
        <v>18</v>
      </c>
      <c r="B7" s="5">
        <f aca="true" t="shared" si="1" ref="B7:G7">SUM(B5:B6)</f>
        <v>0</v>
      </c>
      <c r="C7" s="5">
        <f t="shared" si="1"/>
        <v>1</v>
      </c>
      <c r="D7" s="5">
        <f t="shared" si="1"/>
        <v>1</v>
      </c>
      <c r="E7" s="5">
        <f t="shared" si="1"/>
        <v>2</v>
      </c>
      <c r="F7" s="5">
        <f t="shared" si="1"/>
        <v>0</v>
      </c>
      <c r="G7" s="5">
        <f t="shared" si="1"/>
        <v>5</v>
      </c>
      <c r="H7" s="5">
        <f aca="true" t="shared" si="2" ref="H7:M7">SUM(H5:H6)</f>
        <v>5</v>
      </c>
      <c r="I7" s="5">
        <f t="shared" si="2"/>
        <v>6</v>
      </c>
      <c r="J7" s="5">
        <f t="shared" si="2"/>
        <v>21</v>
      </c>
      <c r="K7" s="5">
        <f t="shared" si="2"/>
        <v>2</v>
      </c>
      <c r="L7" s="5">
        <f t="shared" si="2"/>
        <v>0</v>
      </c>
      <c r="M7" s="5">
        <f t="shared" si="2"/>
        <v>6</v>
      </c>
      <c r="N7" s="6">
        <f t="shared" si="0"/>
        <v>4.083333333333333</v>
      </c>
    </row>
    <row r="8" spans="1:14" ht="15.75">
      <c r="A8" s="1" t="s">
        <v>4</v>
      </c>
      <c r="B8" s="4">
        <v>2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6">
        <f t="shared" si="0"/>
        <v>2</v>
      </c>
    </row>
    <row r="9" spans="1:14" ht="15.75">
      <c r="A9" s="1" t="s">
        <v>5</v>
      </c>
      <c r="B9" s="5">
        <f aca="true" t="shared" si="3" ref="B9:G9">B5/B8</f>
        <v>0</v>
      </c>
      <c r="C9" s="5">
        <f t="shared" si="3"/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aca="true" t="shared" si="4" ref="H9:M9">H5/H8</f>
        <v>0</v>
      </c>
      <c r="I9" s="5">
        <f t="shared" si="4"/>
        <v>0</v>
      </c>
      <c r="J9" s="5">
        <f t="shared" si="4"/>
        <v>0</v>
      </c>
      <c r="K9" s="5">
        <f t="shared" si="4"/>
        <v>0</v>
      </c>
      <c r="L9" s="5">
        <f t="shared" si="4"/>
        <v>0</v>
      </c>
      <c r="M9" s="5">
        <f t="shared" si="4"/>
        <v>0</v>
      </c>
      <c r="N9" s="6">
        <f t="shared" si="0"/>
        <v>0</v>
      </c>
    </row>
    <row r="10" spans="1:14" ht="15.75">
      <c r="A10" s="1" t="s">
        <v>6</v>
      </c>
      <c r="B10" s="5">
        <f aca="true" t="shared" si="5" ref="B10:G10">B6/B8</f>
        <v>0</v>
      </c>
      <c r="C10" s="5">
        <f t="shared" si="5"/>
        <v>0.5</v>
      </c>
      <c r="D10" s="5">
        <f t="shared" si="5"/>
        <v>0.5</v>
      </c>
      <c r="E10" s="5">
        <f t="shared" si="5"/>
        <v>1</v>
      </c>
      <c r="F10" s="5">
        <f t="shared" si="5"/>
        <v>0</v>
      </c>
      <c r="G10" s="5">
        <f t="shared" si="5"/>
        <v>2.5</v>
      </c>
      <c r="H10" s="5">
        <f aca="true" t="shared" si="6" ref="H10:M10">H6/H8</f>
        <v>2.5</v>
      </c>
      <c r="I10" s="5">
        <f t="shared" si="6"/>
        <v>3</v>
      </c>
      <c r="J10" s="5">
        <f t="shared" si="6"/>
        <v>10.5</v>
      </c>
      <c r="K10" s="5">
        <f t="shared" si="6"/>
        <v>1</v>
      </c>
      <c r="L10" s="5">
        <f t="shared" si="6"/>
        <v>0</v>
      </c>
      <c r="M10" s="5">
        <f t="shared" si="6"/>
        <v>3</v>
      </c>
      <c r="N10" s="6">
        <f t="shared" si="0"/>
        <v>2.0416666666666665</v>
      </c>
    </row>
    <row r="11" spans="1:14" ht="15.75">
      <c r="A11" s="1" t="s">
        <v>7</v>
      </c>
      <c r="B11" s="5">
        <f aca="true" t="shared" si="7" ref="B11:G11">B7/B8</f>
        <v>0</v>
      </c>
      <c r="C11" s="5">
        <f t="shared" si="7"/>
        <v>0.5</v>
      </c>
      <c r="D11" s="5">
        <f t="shared" si="7"/>
        <v>0.5</v>
      </c>
      <c r="E11" s="5">
        <f t="shared" si="7"/>
        <v>1</v>
      </c>
      <c r="F11" s="5">
        <f t="shared" si="7"/>
        <v>0</v>
      </c>
      <c r="G11" s="5">
        <f t="shared" si="7"/>
        <v>2.5</v>
      </c>
      <c r="H11" s="5">
        <f aca="true" t="shared" si="8" ref="H11:M11">H7/H8</f>
        <v>2.5</v>
      </c>
      <c r="I11" s="5">
        <f t="shared" si="8"/>
        <v>3</v>
      </c>
      <c r="J11" s="5">
        <f t="shared" si="8"/>
        <v>10.5</v>
      </c>
      <c r="K11" s="5">
        <f t="shared" si="8"/>
        <v>1</v>
      </c>
      <c r="L11" s="5">
        <f t="shared" si="8"/>
        <v>0</v>
      </c>
      <c r="M11" s="5">
        <f t="shared" si="8"/>
        <v>3</v>
      </c>
      <c r="N11" s="6">
        <f t="shared" si="0"/>
        <v>2.0416666666666665</v>
      </c>
    </row>
    <row r="13" spans="1:14" ht="15.75">
      <c r="A13" s="3" t="s">
        <v>16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9</v>
      </c>
      <c r="H13" s="2" t="s">
        <v>24</v>
      </c>
      <c r="I13" s="2" t="s">
        <v>25</v>
      </c>
      <c r="J13" s="2" t="s">
        <v>26</v>
      </c>
      <c r="K13" s="2" t="s">
        <v>27</v>
      </c>
      <c r="L13" s="2" t="s">
        <v>28</v>
      </c>
      <c r="M13" s="2" t="s">
        <v>29</v>
      </c>
      <c r="N13" s="4" t="s">
        <v>30</v>
      </c>
    </row>
    <row r="14" spans="1:14" ht="15.75">
      <c r="A14" s="1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aca="true" t="shared" si="9" ref="N14:N20">SUM(B14:M14)/12</f>
        <v>0</v>
      </c>
    </row>
    <row r="15" spans="1:14" ht="15.75">
      <c r="A15" s="1" t="s">
        <v>3</v>
      </c>
      <c r="B15" s="5">
        <v>2</v>
      </c>
      <c r="C15" s="5">
        <v>4</v>
      </c>
      <c r="D15" s="5">
        <v>3</v>
      </c>
      <c r="E15" s="5">
        <v>3</v>
      </c>
      <c r="F15" s="5">
        <v>3</v>
      </c>
      <c r="G15" s="5">
        <v>1</v>
      </c>
      <c r="H15" s="5">
        <v>11</v>
      </c>
      <c r="I15" s="5">
        <v>16</v>
      </c>
      <c r="J15" s="5">
        <v>1</v>
      </c>
      <c r="K15" s="5">
        <v>3</v>
      </c>
      <c r="L15" s="5">
        <v>1</v>
      </c>
      <c r="M15" s="5">
        <v>3</v>
      </c>
      <c r="N15" s="6">
        <f t="shared" si="9"/>
        <v>4.25</v>
      </c>
    </row>
    <row r="16" spans="1:14" ht="15.75">
      <c r="A16" s="1" t="s">
        <v>18</v>
      </c>
      <c r="B16" s="5">
        <f aca="true" t="shared" si="10" ref="B16:M16">SUM(B14:B15)</f>
        <v>2</v>
      </c>
      <c r="C16" s="5">
        <f t="shared" si="10"/>
        <v>4</v>
      </c>
      <c r="D16" s="5">
        <f t="shared" si="10"/>
        <v>3</v>
      </c>
      <c r="E16" s="5">
        <f t="shared" si="10"/>
        <v>3</v>
      </c>
      <c r="F16" s="5">
        <f t="shared" si="10"/>
        <v>3</v>
      </c>
      <c r="G16" s="5">
        <f t="shared" si="10"/>
        <v>1</v>
      </c>
      <c r="H16" s="5">
        <f t="shared" si="10"/>
        <v>11</v>
      </c>
      <c r="I16" s="5">
        <f t="shared" si="10"/>
        <v>16</v>
      </c>
      <c r="J16" s="5">
        <f t="shared" si="10"/>
        <v>1</v>
      </c>
      <c r="K16" s="5">
        <f t="shared" si="10"/>
        <v>3</v>
      </c>
      <c r="L16" s="5">
        <f t="shared" si="10"/>
        <v>1</v>
      </c>
      <c r="M16" s="5">
        <f t="shared" si="10"/>
        <v>3</v>
      </c>
      <c r="N16" s="6">
        <f t="shared" si="9"/>
        <v>4.25</v>
      </c>
    </row>
    <row r="17" spans="1:14" ht="15.75">
      <c r="A17" s="1" t="s">
        <v>4</v>
      </c>
      <c r="B17" s="4">
        <v>2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2</v>
      </c>
      <c r="N17" s="6">
        <f t="shared" si="9"/>
        <v>2</v>
      </c>
    </row>
    <row r="18" spans="1:14" ht="15.75">
      <c r="A18" s="1" t="s">
        <v>5</v>
      </c>
      <c r="B18" s="5">
        <f aca="true" t="shared" si="11" ref="B18:M18">B14/B17</f>
        <v>0</v>
      </c>
      <c r="C18" s="5">
        <f t="shared" si="11"/>
        <v>0</v>
      </c>
      <c r="D18" s="5">
        <f t="shared" si="11"/>
        <v>0</v>
      </c>
      <c r="E18" s="5">
        <f t="shared" si="11"/>
        <v>0</v>
      </c>
      <c r="F18" s="5">
        <f t="shared" si="11"/>
        <v>0</v>
      </c>
      <c r="G18" s="5">
        <f t="shared" si="11"/>
        <v>0</v>
      </c>
      <c r="H18" s="5">
        <f t="shared" si="11"/>
        <v>0</v>
      </c>
      <c r="I18" s="5">
        <f t="shared" si="11"/>
        <v>0</v>
      </c>
      <c r="J18" s="5">
        <f t="shared" si="11"/>
        <v>0</v>
      </c>
      <c r="K18" s="5">
        <f t="shared" si="11"/>
        <v>0</v>
      </c>
      <c r="L18" s="5">
        <f t="shared" si="11"/>
        <v>0</v>
      </c>
      <c r="M18" s="5">
        <f t="shared" si="11"/>
        <v>0</v>
      </c>
      <c r="N18" s="6">
        <f t="shared" si="9"/>
        <v>0</v>
      </c>
    </row>
    <row r="19" spans="1:14" ht="15.75">
      <c r="A19" s="1" t="s">
        <v>6</v>
      </c>
      <c r="B19" s="5">
        <f aca="true" t="shared" si="12" ref="B19:G19">B15/B17</f>
        <v>1</v>
      </c>
      <c r="C19" s="5">
        <f t="shared" si="12"/>
        <v>2</v>
      </c>
      <c r="D19" s="5">
        <f t="shared" si="12"/>
        <v>1.5</v>
      </c>
      <c r="E19" s="5">
        <f t="shared" si="12"/>
        <v>1.5</v>
      </c>
      <c r="F19" s="5">
        <f t="shared" si="12"/>
        <v>1.5</v>
      </c>
      <c r="G19" s="5">
        <f t="shared" si="12"/>
        <v>0.5</v>
      </c>
      <c r="H19" s="5">
        <f aca="true" t="shared" si="13" ref="H19:M19">H15/H17</f>
        <v>5.5</v>
      </c>
      <c r="I19" s="5">
        <f t="shared" si="13"/>
        <v>8</v>
      </c>
      <c r="J19" s="5">
        <f t="shared" si="13"/>
        <v>0.5</v>
      </c>
      <c r="K19" s="5">
        <f t="shared" si="13"/>
        <v>1.5</v>
      </c>
      <c r="L19" s="5">
        <f t="shared" si="13"/>
        <v>0.5</v>
      </c>
      <c r="M19" s="5">
        <f t="shared" si="13"/>
        <v>1.5</v>
      </c>
      <c r="N19" s="6">
        <f t="shared" si="9"/>
        <v>2.125</v>
      </c>
    </row>
    <row r="20" spans="1:14" ht="15.75">
      <c r="A20" s="1" t="s">
        <v>7</v>
      </c>
      <c r="B20" s="5">
        <f aca="true" t="shared" si="14" ref="B20:G20">B16/B17</f>
        <v>1</v>
      </c>
      <c r="C20" s="5">
        <f t="shared" si="14"/>
        <v>2</v>
      </c>
      <c r="D20" s="5">
        <f t="shared" si="14"/>
        <v>1.5</v>
      </c>
      <c r="E20" s="5">
        <f t="shared" si="14"/>
        <v>1.5</v>
      </c>
      <c r="F20" s="5">
        <f t="shared" si="14"/>
        <v>1.5</v>
      </c>
      <c r="G20" s="5">
        <f t="shared" si="14"/>
        <v>0.5</v>
      </c>
      <c r="H20" s="5">
        <f aca="true" t="shared" si="15" ref="H20:M20">H16/H17</f>
        <v>5.5</v>
      </c>
      <c r="I20" s="5">
        <f t="shared" si="15"/>
        <v>8</v>
      </c>
      <c r="J20" s="5">
        <f t="shared" si="15"/>
        <v>0.5</v>
      </c>
      <c r="K20" s="5">
        <f t="shared" si="15"/>
        <v>1.5</v>
      </c>
      <c r="L20" s="5">
        <f t="shared" si="15"/>
        <v>0.5</v>
      </c>
      <c r="M20" s="5">
        <f t="shared" si="15"/>
        <v>1.5</v>
      </c>
      <c r="N20" s="6">
        <f t="shared" si="9"/>
        <v>2.125</v>
      </c>
    </row>
    <row r="22" spans="1:14" ht="15.75">
      <c r="A22" s="3" t="s">
        <v>17</v>
      </c>
      <c r="B22" s="2" t="s">
        <v>19</v>
      </c>
      <c r="C22" s="2" t="s">
        <v>20</v>
      </c>
      <c r="D22" s="2" t="s">
        <v>21</v>
      </c>
      <c r="E22" s="2" t="s">
        <v>22</v>
      </c>
      <c r="F22" s="2" t="s">
        <v>23</v>
      </c>
      <c r="G22" s="2" t="s">
        <v>9</v>
      </c>
      <c r="H22" s="2" t="s">
        <v>24</v>
      </c>
      <c r="I22" s="2" t="s">
        <v>25</v>
      </c>
      <c r="J22" s="2" t="s">
        <v>26</v>
      </c>
      <c r="K22" s="2" t="s">
        <v>27</v>
      </c>
      <c r="L22" s="2" t="s">
        <v>28</v>
      </c>
      <c r="M22" s="2" t="s">
        <v>29</v>
      </c>
      <c r="N22" s="4" t="s">
        <v>30</v>
      </c>
    </row>
    <row r="23" spans="1:14" ht="15.75">
      <c r="A23" s="1" t="s">
        <v>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aca="true" t="shared" si="16" ref="N23:N29">SUM(B23:M23)/12</f>
        <v>0</v>
      </c>
    </row>
    <row r="24" spans="1:14" ht="15.75">
      <c r="A24" s="1" t="s">
        <v>3</v>
      </c>
      <c r="B24" s="5">
        <v>4</v>
      </c>
      <c r="C24" s="5">
        <v>2</v>
      </c>
      <c r="D24" s="5">
        <v>2</v>
      </c>
      <c r="E24" s="5">
        <v>4</v>
      </c>
      <c r="F24" s="5">
        <v>1</v>
      </c>
      <c r="G24" s="5">
        <v>2</v>
      </c>
      <c r="H24" s="5">
        <v>24</v>
      </c>
      <c r="I24" s="5">
        <v>9</v>
      </c>
      <c r="J24" s="5">
        <v>6</v>
      </c>
      <c r="K24" s="5">
        <v>0</v>
      </c>
      <c r="L24" s="5">
        <v>0</v>
      </c>
      <c r="M24" s="5">
        <v>8</v>
      </c>
      <c r="N24" s="6">
        <f t="shared" si="16"/>
        <v>5.166666666666667</v>
      </c>
    </row>
    <row r="25" spans="1:14" ht="15.75">
      <c r="A25" s="1" t="s">
        <v>18</v>
      </c>
      <c r="B25" s="5">
        <f aca="true" t="shared" si="17" ref="B25:M25">SUM(B23:B24)</f>
        <v>4</v>
      </c>
      <c r="C25" s="5">
        <f t="shared" si="17"/>
        <v>2</v>
      </c>
      <c r="D25" s="5">
        <f t="shared" si="17"/>
        <v>2</v>
      </c>
      <c r="E25" s="5">
        <f t="shared" si="17"/>
        <v>4</v>
      </c>
      <c r="F25" s="5">
        <f t="shared" si="17"/>
        <v>1</v>
      </c>
      <c r="G25" s="5">
        <f t="shared" si="17"/>
        <v>2</v>
      </c>
      <c r="H25" s="5">
        <f t="shared" si="17"/>
        <v>24</v>
      </c>
      <c r="I25" s="5">
        <f t="shared" si="17"/>
        <v>9</v>
      </c>
      <c r="J25" s="5">
        <f t="shared" si="17"/>
        <v>6</v>
      </c>
      <c r="K25" s="5">
        <f t="shared" si="17"/>
        <v>0</v>
      </c>
      <c r="L25" s="5">
        <f t="shared" si="17"/>
        <v>0</v>
      </c>
      <c r="M25" s="5">
        <f t="shared" si="17"/>
        <v>8</v>
      </c>
      <c r="N25" s="6">
        <f t="shared" si="16"/>
        <v>5.166666666666667</v>
      </c>
    </row>
    <row r="26" spans="1:14" ht="15.75">
      <c r="A26" s="1" t="s">
        <v>4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2</v>
      </c>
      <c r="K26" s="4">
        <v>2</v>
      </c>
      <c r="L26" s="4">
        <v>2</v>
      </c>
      <c r="M26" s="4">
        <v>2</v>
      </c>
      <c r="N26" s="6">
        <f t="shared" si="16"/>
        <v>2</v>
      </c>
    </row>
    <row r="27" spans="1:14" ht="15.75">
      <c r="A27" s="1" t="s">
        <v>5</v>
      </c>
      <c r="B27" s="5">
        <f aca="true" t="shared" si="18" ref="B27:M27">B23/B26</f>
        <v>0</v>
      </c>
      <c r="C27" s="5">
        <f t="shared" si="18"/>
        <v>0</v>
      </c>
      <c r="D27" s="5">
        <f t="shared" si="18"/>
        <v>0</v>
      </c>
      <c r="E27" s="5">
        <f t="shared" si="18"/>
        <v>0</v>
      </c>
      <c r="F27" s="5">
        <f t="shared" si="18"/>
        <v>0</v>
      </c>
      <c r="G27" s="5">
        <f t="shared" si="18"/>
        <v>0</v>
      </c>
      <c r="H27" s="5">
        <f t="shared" si="18"/>
        <v>0</v>
      </c>
      <c r="I27" s="5">
        <f t="shared" si="18"/>
        <v>0</v>
      </c>
      <c r="J27" s="5">
        <f t="shared" si="18"/>
        <v>0</v>
      </c>
      <c r="K27" s="5">
        <f t="shared" si="18"/>
        <v>0</v>
      </c>
      <c r="L27" s="5">
        <f t="shared" si="18"/>
        <v>0</v>
      </c>
      <c r="M27" s="5">
        <f t="shared" si="18"/>
        <v>0</v>
      </c>
      <c r="N27" s="6">
        <f t="shared" si="16"/>
        <v>0</v>
      </c>
    </row>
    <row r="28" spans="1:14" ht="15.75">
      <c r="A28" s="1" t="s">
        <v>6</v>
      </c>
      <c r="B28" s="5">
        <f aca="true" t="shared" si="19" ref="B28:G28">B24/B26</f>
        <v>2</v>
      </c>
      <c r="C28" s="5">
        <f t="shared" si="19"/>
        <v>1</v>
      </c>
      <c r="D28" s="5">
        <f t="shared" si="19"/>
        <v>1</v>
      </c>
      <c r="E28" s="5">
        <f t="shared" si="19"/>
        <v>2</v>
      </c>
      <c r="F28" s="5">
        <f t="shared" si="19"/>
        <v>0.5</v>
      </c>
      <c r="G28" s="5">
        <f t="shared" si="19"/>
        <v>1</v>
      </c>
      <c r="H28" s="5">
        <f aca="true" t="shared" si="20" ref="H28:M28">H24/H26</f>
        <v>12</v>
      </c>
      <c r="I28" s="5">
        <f t="shared" si="20"/>
        <v>4.5</v>
      </c>
      <c r="J28" s="5">
        <f t="shared" si="20"/>
        <v>3</v>
      </c>
      <c r="K28" s="5">
        <f t="shared" si="20"/>
        <v>0</v>
      </c>
      <c r="L28" s="5">
        <f t="shared" si="20"/>
        <v>0</v>
      </c>
      <c r="M28" s="5">
        <f t="shared" si="20"/>
        <v>4</v>
      </c>
      <c r="N28" s="6">
        <f t="shared" si="16"/>
        <v>2.5833333333333335</v>
      </c>
    </row>
    <row r="29" spans="1:14" ht="15.75">
      <c r="A29" s="1" t="s">
        <v>7</v>
      </c>
      <c r="B29" s="5">
        <f aca="true" t="shared" si="21" ref="B29:G29">B25/B26</f>
        <v>2</v>
      </c>
      <c r="C29" s="5">
        <f t="shared" si="21"/>
        <v>1</v>
      </c>
      <c r="D29" s="5">
        <f t="shared" si="21"/>
        <v>1</v>
      </c>
      <c r="E29" s="5">
        <f t="shared" si="21"/>
        <v>2</v>
      </c>
      <c r="F29" s="5">
        <f t="shared" si="21"/>
        <v>0.5</v>
      </c>
      <c r="G29" s="5">
        <f t="shared" si="21"/>
        <v>1</v>
      </c>
      <c r="H29" s="5">
        <f aca="true" t="shared" si="22" ref="H29:M29">H25/H26</f>
        <v>12</v>
      </c>
      <c r="I29" s="5">
        <f t="shared" si="22"/>
        <v>4.5</v>
      </c>
      <c r="J29" s="5">
        <f t="shared" si="22"/>
        <v>3</v>
      </c>
      <c r="K29" s="5">
        <f t="shared" si="22"/>
        <v>0</v>
      </c>
      <c r="L29" s="5">
        <f t="shared" si="22"/>
        <v>0</v>
      </c>
      <c r="M29" s="5">
        <f t="shared" si="22"/>
        <v>4</v>
      </c>
      <c r="N29" s="6">
        <f t="shared" si="16"/>
        <v>2.5833333333333335</v>
      </c>
    </row>
    <row r="30" spans="2:13" ht="15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 ht="15.75">
      <c r="A31" s="79" t="s">
        <v>33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5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sheetProtection/>
  <mergeCells count="3">
    <mergeCell ref="A1:N1"/>
    <mergeCell ref="A2:N2"/>
    <mergeCell ref="A31:N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F1">
      <selection activeCell="N30" sqref="N30"/>
    </sheetView>
  </sheetViews>
  <sheetFormatPr defaultColWidth="9.140625" defaultRowHeight="12.75"/>
  <cols>
    <col min="1" max="1" width="49.8515625" style="1" customWidth="1"/>
    <col min="2" max="2" width="13.421875" style="1" bestFit="1" customWidth="1"/>
    <col min="3" max="3" width="14.140625" style="1" bestFit="1" customWidth="1"/>
    <col min="4" max="4" width="11.8515625" style="1" bestFit="1" customWidth="1"/>
    <col min="5" max="5" width="11.421875" style="1" bestFit="1" customWidth="1"/>
    <col min="6" max="6" width="12.7109375" style="1" bestFit="1" customWidth="1"/>
    <col min="7" max="7" width="12.28125" style="1" bestFit="1" customWidth="1"/>
    <col min="8" max="8" width="10.8515625" style="1" customWidth="1"/>
    <col min="9" max="9" width="13.7109375" style="9" customWidth="1"/>
    <col min="10" max="10" width="16.140625" style="1" customWidth="1"/>
    <col min="11" max="11" width="14.00390625" style="1" customWidth="1"/>
    <col min="12" max="12" width="14.140625" style="1" customWidth="1"/>
    <col min="13" max="13" width="15.140625" style="1" customWidth="1"/>
    <col min="14" max="16384" width="9.140625" style="1" customWidth="1"/>
  </cols>
  <sheetData>
    <row r="1" spans="1:7" ht="15.75">
      <c r="A1" s="76" t="s">
        <v>0</v>
      </c>
      <c r="B1" s="76"/>
      <c r="C1" s="76"/>
      <c r="D1" s="76"/>
      <c r="E1" s="76"/>
      <c r="F1" s="76"/>
      <c r="G1" s="76"/>
    </row>
    <row r="2" spans="1:7" ht="15.75">
      <c r="A2" s="76" t="s">
        <v>1</v>
      </c>
      <c r="B2" s="76"/>
      <c r="C2" s="76"/>
      <c r="D2" s="76"/>
      <c r="E2" s="76"/>
      <c r="F2" s="76"/>
      <c r="G2" s="76"/>
    </row>
    <row r="4" spans="1:13" ht="15.75">
      <c r="A4" s="3" t="s">
        <v>35</v>
      </c>
      <c r="B4" s="2" t="s">
        <v>14</v>
      </c>
      <c r="C4" s="2" t="s">
        <v>13</v>
      </c>
      <c r="D4" s="2" t="s">
        <v>12</v>
      </c>
      <c r="E4" s="2" t="s">
        <v>11</v>
      </c>
      <c r="F4" s="2" t="s">
        <v>10</v>
      </c>
      <c r="G4" s="2" t="s">
        <v>8</v>
      </c>
      <c r="H4" s="2" t="s">
        <v>32</v>
      </c>
      <c r="I4" s="2" t="s">
        <v>34</v>
      </c>
      <c r="J4" s="2" t="s">
        <v>36</v>
      </c>
      <c r="K4" s="2" t="s">
        <v>37</v>
      </c>
      <c r="L4" s="2" t="s">
        <v>39</v>
      </c>
      <c r="M4" s="2" t="s">
        <v>40</v>
      </c>
    </row>
    <row r="5" spans="1:7" ht="15.75">
      <c r="A5" s="1" t="s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13" ht="15.75">
      <c r="A6" s="1" t="s">
        <v>3</v>
      </c>
      <c r="B6" s="5">
        <v>5</v>
      </c>
      <c r="C6" s="5">
        <v>3</v>
      </c>
      <c r="D6" s="5"/>
      <c r="E6" s="5">
        <v>11</v>
      </c>
      <c r="F6" s="5">
        <v>2</v>
      </c>
      <c r="G6" s="5">
        <v>3</v>
      </c>
      <c r="H6" s="7">
        <v>8</v>
      </c>
      <c r="I6" s="9">
        <v>14</v>
      </c>
      <c r="J6" s="1">
        <v>20</v>
      </c>
      <c r="K6" s="1">
        <v>1</v>
      </c>
      <c r="L6" s="1">
        <v>2</v>
      </c>
      <c r="M6" s="1">
        <v>9</v>
      </c>
    </row>
    <row r="7" spans="1:13" ht="15.75">
      <c r="A7" s="1" t="s">
        <v>18</v>
      </c>
      <c r="B7" s="5">
        <f aca="true" t="shared" si="0" ref="B7:G7">SUM(B5:B6)</f>
        <v>5</v>
      </c>
      <c r="C7" s="5">
        <f t="shared" si="0"/>
        <v>3</v>
      </c>
      <c r="D7" s="5">
        <f t="shared" si="0"/>
        <v>0</v>
      </c>
      <c r="E7" s="5">
        <f t="shared" si="0"/>
        <v>11</v>
      </c>
      <c r="F7" s="5">
        <f t="shared" si="0"/>
        <v>2</v>
      </c>
      <c r="G7" s="5">
        <f t="shared" si="0"/>
        <v>3</v>
      </c>
      <c r="H7" s="7">
        <v>8</v>
      </c>
      <c r="I7" s="9">
        <v>14</v>
      </c>
      <c r="J7" s="1">
        <v>20</v>
      </c>
      <c r="K7" s="1">
        <v>1</v>
      </c>
      <c r="L7" s="1">
        <v>2</v>
      </c>
      <c r="M7" s="1">
        <v>9</v>
      </c>
    </row>
    <row r="8" spans="1:13" ht="15.75">
      <c r="A8" s="1" t="s">
        <v>4</v>
      </c>
      <c r="B8" s="4">
        <v>2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8">
        <v>2</v>
      </c>
      <c r="I8" s="9">
        <v>2</v>
      </c>
      <c r="J8" s="1">
        <v>2</v>
      </c>
      <c r="K8" s="1">
        <v>2</v>
      </c>
      <c r="L8" s="1">
        <v>2</v>
      </c>
      <c r="M8" s="1">
        <v>2</v>
      </c>
    </row>
    <row r="9" spans="1:8" ht="15.75">
      <c r="A9" s="1" t="s">
        <v>5</v>
      </c>
      <c r="B9" s="5">
        <f aca="true" t="shared" si="1" ref="B9:G9">B5/B8</f>
        <v>0</v>
      </c>
      <c r="C9" s="5">
        <f t="shared" si="1"/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7"/>
    </row>
    <row r="10" spans="1:13" ht="15.75">
      <c r="A10" s="1" t="s">
        <v>6</v>
      </c>
      <c r="B10" s="5">
        <f aca="true" t="shared" si="2" ref="B10:G10">B6/B8</f>
        <v>2.5</v>
      </c>
      <c r="C10" s="5">
        <f t="shared" si="2"/>
        <v>1.5</v>
      </c>
      <c r="D10" s="5">
        <f t="shared" si="2"/>
        <v>0</v>
      </c>
      <c r="E10" s="5">
        <f t="shared" si="2"/>
        <v>5.5</v>
      </c>
      <c r="F10" s="5">
        <f t="shared" si="2"/>
        <v>1</v>
      </c>
      <c r="G10" s="5">
        <f t="shared" si="2"/>
        <v>1.5</v>
      </c>
      <c r="H10" s="7">
        <v>4</v>
      </c>
      <c r="I10" s="9">
        <v>7</v>
      </c>
      <c r="J10" s="1">
        <v>10</v>
      </c>
      <c r="K10" s="1">
        <v>0.5</v>
      </c>
      <c r="L10" s="1">
        <v>1</v>
      </c>
      <c r="M10" s="1">
        <v>4.5</v>
      </c>
    </row>
    <row r="11" spans="1:13" ht="15.75">
      <c r="A11" s="1" t="s">
        <v>7</v>
      </c>
      <c r="B11" s="5">
        <f aca="true" t="shared" si="3" ref="B11:G11">B7/B8</f>
        <v>2.5</v>
      </c>
      <c r="C11" s="5">
        <f t="shared" si="3"/>
        <v>1.5</v>
      </c>
      <c r="D11" s="5">
        <f t="shared" si="3"/>
        <v>0</v>
      </c>
      <c r="E11" s="5">
        <f t="shared" si="3"/>
        <v>5.5</v>
      </c>
      <c r="F11" s="5">
        <f t="shared" si="3"/>
        <v>1</v>
      </c>
      <c r="G11" s="5">
        <f t="shared" si="3"/>
        <v>1.5</v>
      </c>
      <c r="H11" s="7">
        <v>4</v>
      </c>
      <c r="I11" s="9">
        <v>7</v>
      </c>
      <c r="J11" s="1">
        <v>10</v>
      </c>
      <c r="K11" s="1">
        <v>0.5</v>
      </c>
      <c r="L11" s="1">
        <v>1</v>
      </c>
      <c r="M11" s="1">
        <v>4.5</v>
      </c>
    </row>
    <row r="13" spans="1:9" ht="15.75">
      <c r="A13" s="3" t="s">
        <v>16</v>
      </c>
      <c r="B13" s="2" t="s">
        <v>14</v>
      </c>
      <c r="C13" s="2" t="s">
        <v>13</v>
      </c>
      <c r="D13" s="2" t="s">
        <v>12</v>
      </c>
      <c r="E13" s="2" t="s">
        <v>11</v>
      </c>
      <c r="F13" s="2" t="s">
        <v>10</v>
      </c>
      <c r="G13" s="2" t="s">
        <v>8</v>
      </c>
      <c r="H13" s="2" t="s">
        <v>32</v>
      </c>
      <c r="I13" s="2" t="s">
        <v>34</v>
      </c>
    </row>
    <row r="14" spans="1:8" ht="15.75">
      <c r="A14" s="1" t="s">
        <v>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" t="s">
        <v>38</v>
      </c>
    </row>
    <row r="15" spans="1:13" ht="15.75">
      <c r="A15" s="1" t="s">
        <v>3</v>
      </c>
      <c r="B15" s="5">
        <v>1</v>
      </c>
      <c r="C15" s="5">
        <v>7</v>
      </c>
      <c r="D15" s="5">
        <v>6</v>
      </c>
      <c r="E15" s="5">
        <v>5</v>
      </c>
      <c r="F15" s="5">
        <v>5</v>
      </c>
      <c r="G15" s="5">
        <v>2</v>
      </c>
      <c r="H15" s="7">
        <v>23</v>
      </c>
      <c r="I15" s="9">
        <v>20</v>
      </c>
      <c r="J15" s="1">
        <v>1</v>
      </c>
      <c r="K15" s="1">
        <v>2</v>
      </c>
      <c r="L15" s="1">
        <v>0</v>
      </c>
      <c r="M15" s="1">
        <v>9</v>
      </c>
    </row>
    <row r="16" spans="1:13" ht="15.75">
      <c r="A16" s="1" t="s">
        <v>18</v>
      </c>
      <c r="B16" s="5">
        <f aca="true" t="shared" si="4" ref="B16:G16">SUM(B14:B15)</f>
        <v>1</v>
      </c>
      <c r="C16" s="5">
        <f t="shared" si="4"/>
        <v>7</v>
      </c>
      <c r="D16" s="5">
        <f t="shared" si="4"/>
        <v>6</v>
      </c>
      <c r="E16" s="5">
        <f t="shared" si="4"/>
        <v>5</v>
      </c>
      <c r="F16" s="5">
        <f t="shared" si="4"/>
        <v>5</v>
      </c>
      <c r="G16" s="5">
        <f t="shared" si="4"/>
        <v>2</v>
      </c>
      <c r="H16" s="7">
        <v>23</v>
      </c>
      <c r="I16" s="9">
        <v>20</v>
      </c>
      <c r="J16" s="1">
        <v>1</v>
      </c>
      <c r="K16" s="1">
        <v>2</v>
      </c>
      <c r="L16" s="1">
        <v>0</v>
      </c>
      <c r="M16" s="1">
        <v>9</v>
      </c>
    </row>
    <row r="17" spans="1:13" ht="15.75">
      <c r="A17" s="1" t="s">
        <v>4</v>
      </c>
      <c r="B17" s="4">
        <v>2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8">
        <v>2</v>
      </c>
      <c r="I17" s="9">
        <v>2</v>
      </c>
      <c r="J17" s="1">
        <v>2</v>
      </c>
      <c r="K17" s="1">
        <v>2</v>
      </c>
      <c r="L17" s="1">
        <v>2</v>
      </c>
      <c r="M17" s="1">
        <v>2</v>
      </c>
    </row>
    <row r="18" spans="1:8" ht="15.75">
      <c r="A18" s="1" t="s">
        <v>5</v>
      </c>
      <c r="B18" s="5">
        <f aca="true" t="shared" si="5" ref="B18:G18">B14/B17</f>
        <v>0</v>
      </c>
      <c r="C18" s="5">
        <f t="shared" si="5"/>
        <v>0</v>
      </c>
      <c r="D18" s="5">
        <f t="shared" si="5"/>
        <v>0</v>
      </c>
      <c r="E18" s="5">
        <f t="shared" si="5"/>
        <v>0</v>
      </c>
      <c r="F18" s="5">
        <f t="shared" si="5"/>
        <v>0</v>
      </c>
      <c r="G18" s="5">
        <f t="shared" si="5"/>
        <v>0</v>
      </c>
      <c r="H18" s="7"/>
    </row>
    <row r="19" spans="1:13" ht="15.75">
      <c r="A19" s="1" t="s">
        <v>6</v>
      </c>
      <c r="B19" s="5">
        <f aca="true" t="shared" si="6" ref="B19:G19">B15/B17</f>
        <v>0.5</v>
      </c>
      <c r="C19" s="5">
        <f t="shared" si="6"/>
        <v>3.5</v>
      </c>
      <c r="D19" s="5">
        <f t="shared" si="6"/>
        <v>3</v>
      </c>
      <c r="E19" s="5">
        <f t="shared" si="6"/>
        <v>2.5</v>
      </c>
      <c r="F19" s="5">
        <f t="shared" si="6"/>
        <v>2.5</v>
      </c>
      <c r="G19" s="5">
        <f t="shared" si="6"/>
        <v>1</v>
      </c>
      <c r="H19" s="7">
        <v>11.5</v>
      </c>
      <c r="I19" s="9">
        <v>10</v>
      </c>
      <c r="J19" s="1">
        <v>0.5</v>
      </c>
      <c r="K19" s="1">
        <v>1</v>
      </c>
      <c r="L19" s="1">
        <v>0</v>
      </c>
      <c r="M19" s="1">
        <v>4.5</v>
      </c>
    </row>
    <row r="20" spans="1:13" ht="15.75">
      <c r="A20" s="1" t="s">
        <v>7</v>
      </c>
      <c r="B20" s="5">
        <f aca="true" t="shared" si="7" ref="B20:G20">B16/B17</f>
        <v>0.5</v>
      </c>
      <c r="C20" s="5">
        <f t="shared" si="7"/>
        <v>3.5</v>
      </c>
      <c r="D20" s="5">
        <f t="shared" si="7"/>
        <v>3</v>
      </c>
      <c r="E20" s="5">
        <f t="shared" si="7"/>
        <v>2.5</v>
      </c>
      <c r="F20" s="5">
        <f t="shared" si="7"/>
        <v>2.5</v>
      </c>
      <c r="G20" s="5">
        <f t="shared" si="7"/>
        <v>1</v>
      </c>
      <c r="H20" s="7">
        <v>11.5</v>
      </c>
      <c r="I20" s="9">
        <v>10</v>
      </c>
      <c r="J20" s="1">
        <v>0.5</v>
      </c>
      <c r="K20" s="1">
        <v>1</v>
      </c>
      <c r="L20" s="1">
        <v>0</v>
      </c>
      <c r="M20" s="1">
        <v>4.5</v>
      </c>
    </row>
    <row r="22" spans="1:9" ht="15.75">
      <c r="A22" s="3" t="s">
        <v>17</v>
      </c>
      <c r="B22" s="2" t="s">
        <v>14</v>
      </c>
      <c r="C22" s="2" t="s">
        <v>13</v>
      </c>
      <c r="D22" s="2" t="s">
        <v>12</v>
      </c>
      <c r="E22" s="2" t="s">
        <v>11</v>
      </c>
      <c r="F22" s="2" t="s">
        <v>10</v>
      </c>
      <c r="G22" s="2" t="s">
        <v>8</v>
      </c>
      <c r="H22" s="2" t="s">
        <v>32</v>
      </c>
      <c r="I22" s="2" t="s">
        <v>34</v>
      </c>
    </row>
    <row r="23" spans="1:7" ht="15.75">
      <c r="A23" s="1" t="s">
        <v>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13" ht="15.75">
      <c r="A24" s="1" t="s">
        <v>3</v>
      </c>
      <c r="B24" s="5">
        <v>3</v>
      </c>
      <c r="C24" s="5">
        <v>2</v>
      </c>
      <c r="D24" s="5">
        <v>2</v>
      </c>
      <c r="E24" s="5">
        <v>5</v>
      </c>
      <c r="F24" s="5">
        <v>9</v>
      </c>
      <c r="G24" s="5">
        <v>7</v>
      </c>
      <c r="H24" s="7">
        <v>17</v>
      </c>
      <c r="I24" s="9">
        <v>19</v>
      </c>
      <c r="J24" s="1">
        <v>2</v>
      </c>
      <c r="K24" s="1">
        <v>6</v>
      </c>
      <c r="L24" s="1">
        <v>6</v>
      </c>
      <c r="M24" s="1">
        <v>8</v>
      </c>
    </row>
    <row r="25" spans="1:13" ht="15.75">
      <c r="A25" s="1" t="s">
        <v>18</v>
      </c>
      <c r="B25" s="5">
        <f aca="true" t="shared" si="8" ref="B25:G25">SUM(B23:B24)</f>
        <v>3</v>
      </c>
      <c r="C25" s="5">
        <f t="shared" si="8"/>
        <v>2</v>
      </c>
      <c r="D25" s="5">
        <f t="shared" si="8"/>
        <v>2</v>
      </c>
      <c r="E25" s="5">
        <f t="shared" si="8"/>
        <v>5</v>
      </c>
      <c r="F25" s="5">
        <f t="shared" si="8"/>
        <v>9</v>
      </c>
      <c r="G25" s="5">
        <f t="shared" si="8"/>
        <v>7</v>
      </c>
      <c r="H25" s="7">
        <v>17</v>
      </c>
      <c r="I25" s="9">
        <v>19</v>
      </c>
      <c r="J25" s="1">
        <v>2</v>
      </c>
      <c r="K25" s="1">
        <v>6</v>
      </c>
      <c r="L25" s="1">
        <v>6</v>
      </c>
      <c r="M25" s="1">
        <v>8</v>
      </c>
    </row>
    <row r="26" spans="1:13" ht="15.75">
      <c r="A26" s="1" t="s">
        <v>4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8">
        <v>2</v>
      </c>
      <c r="I26" s="9">
        <v>2</v>
      </c>
      <c r="J26" s="1">
        <v>2</v>
      </c>
      <c r="K26" s="1">
        <v>2</v>
      </c>
      <c r="L26" s="1">
        <v>2</v>
      </c>
      <c r="M26" s="1">
        <v>2</v>
      </c>
    </row>
    <row r="27" spans="1:8" ht="15.75">
      <c r="A27" s="1" t="s">
        <v>5</v>
      </c>
      <c r="B27" s="5">
        <f aca="true" t="shared" si="9" ref="B27:G27">B23/B26</f>
        <v>0</v>
      </c>
      <c r="C27" s="5">
        <f t="shared" si="9"/>
        <v>0</v>
      </c>
      <c r="D27" s="5">
        <f t="shared" si="9"/>
        <v>0</v>
      </c>
      <c r="E27" s="5">
        <f t="shared" si="9"/>
        <v>0</v>
      </c>
      <c r="F27" s="5">
        <f t="shared" si="9"/>
        <v>0</v>
      </c>
      <c r="G27" s="5">
        <f t="shared" si="9"/>
        <v>0</v>
      </c>
      <c r="H27" s="7"/>
    </row>
    <row r="28" spans="1:13" ht="15.75">
      <c r="A28" s="1" t="s">
        <v>6</v>
      </c>
      <c r="B28" s="5">
        <f aca="true" t="shared" si="10" ref="B28:G28">B24/B26</f>
        <v>1.5</v>
      </c>
      <c r="C28" s="5">
        <f t="shared" si="10"/>
        <v>1</v>
      </c>
      <c r="D28" s="5">
        <f t="shared" si="10"/>
        <v>1</v>
      </c>
      <c r="E28" s="5">
        <f t="shared" si="10"/>
        <v>2.5</v>
      </c>
      <c r="F28" s="5">
        <f t="shared" si="10"/>
        <v>4.5</v>
      </c>
      <c r="G28" s="5">
        <f t="shared" si="10"/>
        <v>3.5</v>
      </c>
      <c r="H28" s="7">
        <v>8.5</v>
      </c>
      <c r="I28" s="9">
        <v>9.5</v>
      </c>
      <c r="J28" s="1">
        <v>1</v>
      </c>
      <c r="K28" s="1">
        <v>3</v>
      </c>
      <c r="L28" s="1">
        <v>3</v>
      </c>
      <c r="M28" s="1">
        <v>4</v>
      </c>
    </row>
    <row r="29" spans="1:13" ht="15.75">
      <c r="A29" s="1" t="s">
        <v>7</v>
      </c>
      <c r="B29" s="5">
        <f aca="true" t="shared" si="11" ref="B29:G29">B25/B26</f>
        <v>1.5</v>
      </c>
      <c r="C29" s="5">
        <f t="shared" si="11"/>
        <v>1</v>
      </c>
      <c r="D29" s="5">
        <f t="shared" si="11"/>
        <v>1</v>
      </c>
      <c r="E29" s="5">
        <f t="shared" si="11"/>
        <v>2.5</v>
      </c>
      <c r="F29" s="5">
        <f t="shared" si="11"/>
        <v>4.5</v>
      </c>
      <c r="G29" s="5">
        <f t="shared" si="11"/>
        <v>3.5</v>
      </c>
      <c r="H29" s="7">
        <v>8.5</v>
      </c>
      <c r="I29" s="9">
        <v>9.5</v>
      </c>
      <c r="J29" s="1">
        <v>1</v>
      </c>
      <c r="K29" s="1">
        <v>3</v>
      </c>
      <c r="L29" s="1">
        <v>3</v>
      </c>
      <c r="M29" s="1">
        <v>4</v>
      </c>
    </row>
    <row r="30" spans="2:7" ht="15.75">
      <c r="B30" s="5"/>
      <c r="C30" s="5"/>
      <c r="D30" s="5"/>
      <c r="E30" s="5"/>
      <c r="F30" s="5"/>
      <c r="G30" s="5"/>
    </row>
    <row r="31" spans="1:14" ht="15.75">
      <c r="A31" s="79" t="s">
        <v>31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5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sheetProtection/>
  <mergeCells count="3">
    <mergeCell ref="A1:G1"/>
    <mergeCell ref="A2:G2"/>
    <mergeCell ref="A31:N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wperf2</dc:creator>
  <cp:keywords/>
  <dc:description/>
  <cp:lastModifiedBy>Segreteria</cp:lastModifiedBy>
  <cp:lastPrinted>2011-06-30T13:36:54Z</cp:lastPrinted>
  <dcterms:created xsi:type="dcterms:W3CDTF">2009-07-16T08:09:34Z</dcterms:created>
  <dcterms:modified xsi:type="dcterms:W3CDTF">2016-01-21T13:24:53Z</dcterms:modified>
  <cp:category/>
  <cp:version/>
  <cp:contentType/>
  <cp:contentStatus/>
</cp:coreProperties>
</file>